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50" windowHeight="4890" activeTab="0"/>
  </bookViews>
  <sheets>
    <sheet name="DETERMINACION DEL IMPORTE A RET" sheetId="1" r:id="rId1"/>
    <sheet name="IMPORTE DE DEDUCCIONES ACUM" sheetId="2" r:id="rId2"/>
    <sheet name="Escala del Art. 90 de la ley" sheetId="3" r:id="rId3"/>
  </sheets>
  <definedNames/>
  <calcPr fullCalcOnLoad="1"/>
</workbook>
</file>

<file path=xl/comments1.xml><?xml version="1.0" encoding="utf-8"?>
<comments xmlns="http://schemas.openxmlformats.org/spreadsheetml/2006/main">
  <authors>
    <author>Jorge</author>
  </authors>
  <commentList>
    <comment ref="J7" authorId="0">
      <text>
        <r>
          <rPr>
            <b/>
            <sz val="8"/>
            <rFont val="Tahoma"/>
            <family val="2"/>
          </rPr>
          <t xml:space="preserve">Se considera ganancia bruta al total de las sumas abonadas en cada período mensual, sin deducción de importe alguno que por cualquier concepto las disminuya.
No constituyen ganancias integrantes de la base de cálculo los pagos por los siguientes conceptos:
a) Asignaciones familiares.
b) Intereses por préstamos al empleador.
c) Indem. percibidas por causa de muerte o incapacidad producida por accidente o enfermedad.
d) Indem. por antigüedad que hubieren correspondido legalmente en caso de despido.
e) Indem. que correspondan en virtud de acogimientos a regímenes de retiro voluntario, en la medida que no superen los montos que en concepto de indem. por antig., en caso de despido, establecen las disposiciones legales respectivas.
f) Servicios comprendidos en el Artículo 1° de la Ley N° 19.640.
g) Aquellos que tengan dicho tratamiento conforme a leyes especiales que así lo dispongan (vgr.: Ley N° 26.176).
h) Indem. por estabilidad y asignación gremial -Art. 52 de la Ley Nº 23.551-, e indem. por despido por causa de embarazo -Art. 178 de la LCT-.
i) </t>
        </r>
        <r>
          <rPr>
            <b/>
            <u val="single"/>
            <sz val="8"/>
            <rFont val="Tahoma"/>
            <family val="2"/>
          </rPr>
          <t>Gratificaciones por cese laboral</t>
        </r>
        <r>
          <rPr>
            <b/>
            <sz val="8"/>
            <rFont val="Tahoma"/>
            <family val="2"/>
          </rPr>
          <t xml:space="preserve"> por mutuo acuerdo, normado en el Art. 241 de la LCT.
j) </t>
        </r>
        <r>
          <rPr>
            <b/>
            <u val="single"/>
            <sz val="8"/>
            <rFont val="Tahoma"/>
            <family val="2"/>
          </rPr>
          <t>La diferencia entre el valor de las horas extras y el de las horas ordinarias percibidas</t>
        </r>
        <r>
          <rPr>
            <b/>
            <sz val="8"/>
            <rFont val="Tahoma"/>
            <family val="2"/>
          </rPr>
          <t xml:space="preserve"> por los servicios prestados en días feriados, no laborables, inhábiles y fines de semana o de descanso semanal, determinadas y calculadas conforme el CCT respectivo o, en su defecto, en la LCT N° 20.744, to en 1976 y sus modificaciones.
k) </t>
        </r>
        <r>
          <rPr>
            <b/>
            <u val="single"/>
            <sz val="8"/>
            <rFont val="Tahoma"/>
            <family val="2"/>
          </rPr>
          <t>Adicional por material didáctico</t>
        </r>
        <r>
          <rPr>
            <b/>
            <sz val="8"/>
            <rFont val="Tahoma"/>
            <family val="2"/>
          </rPr>
          <t xml:space="preserve"> abonado al personal docente, hasta la suma del CUARENTA POR CIENTO (40%) de la ganancia no imponible establecida en el inciso a) del Artículo 23 de la ley del gravamen.
De efectuarse pagos en especie, los bienes deberán valuarse al valor corriente de plaza a la fecha de pago o en su defecto al valor de adquisición para el empleador.</t>
        </r>
      </text>
    </comment>
    <comment ref="J8" authorId="0">
      <text>
        <r>
          <rPr>
            <b/>
            <sz val="8"/>
            <rFont val="Tahoma"/>
            <family val="2"/>
          </rPr>
          <t>El importe bruto de los conceptos abonados que no conforman la remuneración habitual mensual de los beneficiarios, tales como</t>
        </r>
        <r>
          <rPr>
            <b/>
            <u val="single"/>
            <sz val="8"/>
            <rFont val="Tahoma"/>
            <family val="2"/>
          </rPr>
          <t xml:space="preserve"> plus vacacional, ajustes de haberes de años anteriores respecto de los cuales el beneficiario opte por hacer la imputación al período de la percepción, gratificaciones extraordinarias, etc. -excepto Sueldo Anual Complementario-</t>
        </r>
        <r>
          <rPr>
            <b/>
            <sz val="8"/>
            <rFont val="Tahoma"/>
            <family val="2"/>
          </rPr>
          <t>, deberá ser imputado por los agentes de retención en forma proporcional al mes de pago y los meses que resten, hasta concluir el año fiscal en curso.
Lo dispuesto en el párrafo anterior, podrá ser aplicado opcionalmente por el agente de retención, cuando el importe de los conceptos no habituales sea inferior al VEINTE POR CIENTO (20%) de la remuneración bruta habitual del beneficiario, correspondiente al mes de pago.
En el supuesto en que en uno o más períodos mensuales no se le efectuaren pagos al beneficiario, los importes diferidos aludidos en el primer párrafo, que correspondía computar en la liquidación del impuesto de dichos meses, se acumularán a los correspondientes al mes siguiente -dentro del año fiscal- en el que se efectúe el pago de remuneraciones al beneficiario. En su caso, de no haber pagos en el resto del año fiscal, los importes diferidos no imputados deberán considerarse en la liquidación anual a que se refiere el inciso a) del Artículo 21.
Lo dispuesto precedentemente, no será de aplicación:
a) Cuando el pago de las remuneraciones no habituales se efectuara en un mes en el que correspondiera realizar la liquidación final que prevé el inciso b) del Artículo 21 -por concluir la relación laboral -, en cuyo caso en tal mes se deberá, asimismo, imputar las sumas que hubieran sido diferidas en meses anteriores.
b) Respecto de los conceptos que, aun siendo variables y pagados en lapsos irregulares -por la característica de la actividad desarrollada por el beneficiario-, constituyen la contraprestación por su trabajo (por ejemplo: comisiones por ventas, honorarios, etc.).
c) Cuando en el período mensual en que se abona la remuneración no habitual se prevea que, en los meses que resten hasta concluir el año fiscal en curso, habrá imposibilidad de practicar el total de las retenciones que correspondan al período fiscal, en virtud de:
1. La magnitud del importe de las remuneraciones habituales resultante de la consideración de cláusulas contractuales o de convenios de trabajo, o de otros hechos evaluables al momento del pago, y/o
2. la limitación que con relación a los referidos meses y a los fines de practicar las retenciones del impuesto a las ganancias, significa el tope que establece la Resol. N° 436 (MTESS) del 25/06/04, o la que la sustituya o modifique en el futuro.</t>
        </r>
      </text>
    </comment>
    <comment ref="J9" authorId="0">
      <text>
        <r>
          <rPr>
            <b/>
            <sz val="8"/>
            <rFont val="Tahoma"/>
            <family val="2"/>
          </rPr>
          <t xml:space="preserve">Los agentes de retención deberán </t>
        </r>
        <r>
          <rPr>
            <b/>
            <u val="single"/>
            <sz val="8"/>
            <rFont val="Tahoma"/>
            <family val="2"/>
          </rPr>
          <t>adicionar a la ganancia bruta de cada mes calendario</t>
        </r>
        <r>
          <rPr>
            <b/>
            <sz val="8"/>
            <rFont val="Tahoma"/>
            <family val="2"/>
          </rPr>
          <t xml:space="preserve"> determinada conforme el Apartado A</t>
        </r>
        <r>
          <rPr>
            <b/>
            <u val="single"/>
            <sz val="8"/>
            <rFont val="Tahoma"/>
            <family val="2"/>
          </rPr>
          <t xml:space="preserve"> y, en su caso, a las retribuciones no habituales</t>
        </r>
        <r>
          <rPr>
            <b/>
            <sz val="8"/>
            <rFont val="Tahoma"/>
            <family val="2"/>
          </rPr>
          <t xml:space="preserve"> previstas en el Apartado B,</t>
        </r>
        <r>
          <rPr>
            <b/>
            <u val="single"/>
            <sz val="8"/>
            <rFont val="Tahoma"/>
            <family val="2"/>
          </rPr>
          <t xml:space="preserve"> una doceava parte de la suma de tales ganancias en concepto de Sueldo Anual Complementario </t>
        </r>
        <r>
          <rPr>
            <b/>
            <sz val="8"/>
            <rFont val="Tahoma"/>
            <family val="2"/>
          </rPr>
          <t xml:space="preserve">para la determinación del importe a retener en dicho mes.
Asimismo, </t>
        </r>
        <r>
          <rPr>
            <b/>
            <u val="single"/>
            <sz val="8"/>
            <rFont val="Tahoma"/>
            <family val="2"/>
          </rPr>
          <t>detraerán una doceava parte de las deducciones a computar en dicho mes, en concepto de deducciones del Sueldo Anual Complementario.</t>
        </r>
        <r>
          <rPr>
            <b/>
            <sz val="8"/>
            <rFont val="Tahoma"/>
            <family val="2"/>
          </rPr>
          <t xml:space="preserve">
En los meses en que se abonen las cuotas del Sueldo Anual Complementario, deberá utilizarse la metodología mencionada en los párrafos anteriores, sin considerar los importes realmente abonados por dichas cuotas ni las deducciones que correspondan practicar sobre las mismas.
La liquidación anual o final, según corresponda, se efectuará conforme el Artículo 21, considerando el sueldo anual complementario percibido en el período fiscal y las deducciones correspondiente a los conceptos informados por el beneficiario de las rentas, en reemplazo de las doceavas partes computadas en cada mes, pudiendo surgir un importe a retener o a reintegrar por aplicación del procedimiento establecido en los párrafos precedentes.</t>
        </r>
      </text>
    </comment>
    <comment ref="J10" authorId="0">
      <text>
        <r>
          <rPr>
            <b/>
            <sz val="8"/>
            <rFont val="Tahoma"/>
            <family val="2"/>
          </rPr>
          <t>a) Aportes para fondos de jubilaciones, retiros, pensiones o subsidios, siempre que se destinen a la ANSES o a cajas provinciales o municipales - incluidas las Cajas de Previsión para Prof.-, o estuvieren comprendidos en el SIPA (incluso los efectuados por los beneficiarios que reingresen o continúen en actividad -Art.o 34 de la Ley N° 24.241 y sus modificaciones-).
b) Descuentos con destino a o.sociales correspondientes al beneficiario y a las personas que revistan para el mismo el carácter de cargas de familia, de acuerdo con lo dispuesto por el inciso b) del Artículo 23 de la Ley de Impuesto a las Ganancias, texto ordenado en 1997 y sus modificaciones; y cuotas sindicales correspondientes a las cotizaciones ordinarias y extraordinarias de los afiliados y a las contribuciones de solidaridad pactadas en los términos de la ley de convenciones colectivas, conforme a lo establecido en el Artículo 37 de la Ley Nº 23.551, sus modificaciones, y sus normas reglamentarias y complementarias.
c) Importes que se destinen a cuotas o abonos a instituciones que presten cobertura médico asistencial, correspondientes al beneficiario y a las personas que revistan para el mismo el carácter de cargas de familia, de acuerdo con lo dispuesto por el inciso b) del Artículo 23 de la Ley de Impuesto a las Ganancias, texto ordenado en 1997 y sus modificaciones.
El importe a deducir por dichos conceptos no podrá superar el CINCO POR CIENTO (5%) de la ganancia neta del ejercicio acumulada hasta el mes que se liquida, determinada antes de su cómputo y el de los conceptos indicados en la Ley de Impuesto a las Ganancias, texto ordenado en 1997 y sus modificaciones, en su Artículo 81, incisos c) y h), así como de los quebrantos de años anteriores y, cuando corresponda, de las sumas a que se refiere el Artículo 23 de dicha ley.
d) Primas de seguros para el caso de muerte.
e) Gastos de sepelio del contribuyente o de personas a su cargo.
f) Para el caso de corredores y viajantes de comercio: los gastos estimativos de movilidad, viáticos y representación, amortización impositiva del rodado y, en su caso, los intereses por deudas relativas a la adquisición del mismo, de acuerdo con las disposiciones de la Resolución General Nº 2.169 (DGI) sus modificaciones y complementarias, y hasta un máximo del CUARENTA POR CIENTO (40%) de la ganancia no imponible establecida en el inciso a) del Artículo 23 de la ley del gravamen.
g) Donaciones a los fiscos nacional, provinciales y municipales y a las instituciones comprendidas en los incisos e) y f) del Artículo 20 de la ley del gravamen, en las condiciones dispuestas por el inciso c) del Artículo 81 de la misma, hasta el límite del CINCO POR CIENTO (5%) de la ganancia neta del ejercicio, acumulada hasta el mes que se liquida, que resulte antes de deducir el importe de las respectivas donaciones, el de los conceptos previstos en los incisos g) y h) del mismo artículo, el de los quebrantos de años anteriores, y cuando corresponda, las sumas a que se refiere el Artículo 23 de la ley del gravamen.
h) El CUARENTA POR CIENTO (40%) de las sumas pagadas en concepto de alquileres de inmuebles destinados a casa habitación del contribuyente o causante en el caso de sucesiones indivisas, hasta el límite de la ganancia no imponible prevista en el inciso a) del Artículo 23 de esta ley del gravamen, siempre y cuando el beneficiario de la renta no resulte titular de ningún inmueble, cualquiera sea la proporción.
A efectos del cómputo de esta deducción será requisito necesario que el monto de los alquileres abonados -en función de lo acordado en el contrato de locación respectivo- se encuentre respaldado mediante la emisión de una factura o documento equivalente por parte del locador, en la forma que establezca esta Administración Federal.
Asimismo, en el primer período fiscal en que se efectúe el cómputo de la deducción y, con cada renovación del contrato, el beneficiario de la renta deberá remitir a este Organismo a través del servicio “Sistema de Registro y Actualización de Deducciones del Impuesto a las Ganancias (SiRADIG) - TRABAJADOR”, una copia del contrato de alquiler, en formato “.pdf”.
i) Importes que correspondan a descuentos obligatorios establecidos por leyes nacionales, provinciales o municipales.
j) Honorarios correspondientes a los servicios de asistencia sanitaria, médica y paramédica por:
1. Hospitalización en clínicas, sanatorios y establecimientos similares.
2. Prestaciones accesorias de la hospitalización.
3. Servicios prestados por los médicos en todas sus especialidades.
4. Servicios prestados por los bioquímicos, odontólogos, kinesiólogos, fonoaudiólogos,
psicólogos, etc.
5. Servicios prestados por los técnicos auxiliares de la medicina.
6. Todos los demás servicios relacionados con la asistencia, incluyendo el transporte de heridos y enfermos en ambulancias o vehículos especiales.
La deducción procederá siempre que la prestación haya sido efectivamente facturada por el prestador del servicio y hasta un máximo del CUARENTA POR CIENTO (40%) del total facturado.
El importe total de las deducciones admitidas por estos conceptos no podrá superar el CINCO POR CIENTO (5%) de la ganancia neta del ejercicio determinada antes de su cómputo y el de los conceptos indicados en la Ley de Impuesto a las Ganancias, texto ordenado en 1997 y sus modificaciones, en su Artículo 81, inciso c) y segundo párrafo del inciso g), así como de los quebrantos de años anteriores y, cuando corresponda, de las sumas a que se refiere el Artículo 23 de dicha ley.
k) Intereses correspondientes a créditos hipotecarios que les hubieran sido otorgados por la compra o construcción de inmuebles destinados a la casa habitación, hasta el importe establecido en el tercer párrafo del inciso a) del Artículo 81 de la Ley de Impuesto a las Ganancias, texto ordenado en 1997 y sus modificaciones.
l) Aportes al capital social o al fondo de riesgo efectuados por los socios protectores de sociedades de garantía recíproca previstos en el Artículo 79 de la Ley Nº 24.467 y sus modificaciones.
m) Importes abonados a los trabajadores comprendidos en la Ley Nº 26.844 -Régimen Especial de Contrato de Trabajo para el Personal de Casas Particulares- en concepto de contraprestación por sus servicios, contribuciones patronales y cuota obligatoria del Seguro de Riesgo de Trabajo.
El importe máximo a deducir por los conceptos señalados no podrá superar la suma correspondiente a la ganancia no imponible definida en el inciso a) del Artículo 23 de la Ley de Impuesto a las Ganancias, texto ordenado en 1997 y sus modificaciones.
n) Aportes efectuados a Cajas Complementarias de Previsión, Fondos Compensadores de Previsión o similares, creados por leyes nacionales, provinciales o municipales, Convenciones Colectivas de Trabajo o Convenios de Corresponsabilidad Gremial y todo otro aporte destinado a la obtención de un beneficio que guarde identidad con una prestación de índole previsional que tenga carácter obligatorio para el beneficiario de las rentas.
o) Gastos de movilidad, viáticos y otras compensaciones análogas abonados por el empleador, en los importes que fije el Convenio Colectivo de Trabajo correspondiente a la actividad de que se trate o -de no estar estipulados por convenio- los efectivamente liquidados de acuerdo con la documentación que así lo acredite, y hasta un máximo del CUARENTA POR CIENTO (40%) de la ganancia no imponible establecida en el inciso a) del Artículo 23 de la ley del gravamen.
Cuando se trate de actividades de transporte de larga distancia, la deducción a computar no podrá superar el importe de la referida ganancia no imponible.
A los fines dispuestos en el párrafo anterior deberá considerarse como transporte de larga distancia, a la conducción de vehículos cuyo recorrido exceda los CIEN (100) kilómetros del lugar habitual de trabajo.
Sin perjuicio de los importes de los conceptos indicados precedentemente, deberán considerarse los que correspondan a los beneficios de carácter tributario que otorgan los diversos regímenes de promoción, que inciden sobre las retenciones a practicar, con el alcance y en las condiciones establecidas en las respectivas disposiciones normativas.
Los importes deducibles correspondientes a aquellos conceptos abonados que no conforman la remuneración habitual de los beneficiarios y que se hubieran diferido en los términos del Apartado B del Anexo II, deberán ser computados de acuerdo a las ganancias brutas imputables a cada mes, considerando la proporción que corresponda.
Las deducciones previstas en los incisos a), b), i) y n) correspondientes a aportes obligatorios para el empleado deberán proporcionarse de acuerdo al monto de las remuneraciones gravadas y al monto correspondiente a las horas extras exentas y asignarse a cada una de estas respectivamente, siguiendo el criterio dispuesto en el Artículo 80 de la Ley de Impuesto a las Ganancias.
Tratándose de las donaciones previstas en el inciso c) del Artículo 81 de la Ley del Impuesto a las Ganancias, texto ordenado en 1997 y sus modificaciones, los excedentes del límite del CINCO POR CIENTO (5%) de la ganancia neta que pudieran producirse en la liquidación de un mes calendario, podrán ser computados en las liquidaciones de los meses siguientes dentro del mismo período fiscal.
Las deducciones que trata el inciso j) sólo procederán en la liquidación anual o final, en su caso, que dispone el Artículo 21.</t>
        </r>
      </text>
    </comment>
    <comment ref="J35" authorId="0">
      <text>
        <r>
          <rPr>
            <b/>
            <sz val="8"/>
            <rFont val="Tahoma"/>
            <family val="2"/>
          </rPr>
          <t xml:space="preserve">Las deducciones personales previstas en el Artículo 23 de la Ley de Impuesto a las Ganancias, texto ordenado en 1997 y sus modificaciones, operarán -siempre que resulten procedentes- hasta la suma acumulada del mes que se liquida, según las tablas actualizadas conforme lo previsto en el último párrafo del citado artículo, que anualmente publique este Organismo a través de su sitio “web” (http://www.afip.gob.ar).
Respecto de la deducción prevista en el inciso b) del referido artículo, se tendrán en cuenta las siguientes consideraciones:
a) En el caso de hijo o hija, la deducción procederá para ambos progenitores, en la medida que cumpla los requisitos legales.
b) Cuando se trate de hijastro o hijastra, la deducción será computada por el progenitor, excepto que este no posea renta imponible, en cuyo caso la deducción procederá en cabeza del progenitor afín -Artículo 672 del Código Civil y Comercial-.
A efectos de determinar mensualmente si procede el cómputo de los importes incrementados en un VEINTIDÓS POR CIENTO (22%), en el caso de empleados que trabajen o jubilados que vivan en más de una jurisdicción dentro del mismo período fiscal, y una de ellas sea una de las provincias -o partido- a que hace mención el Artículo 1° de la Ley N° 23.272 y sus modificaciones, deberán observarse las siguientes pautas:
a) En el caso de empleados, deberá considerarse como lugar de trabajo aquél en que al momento de efectuar la retención se desempeñe durante la mayor cantidad de días contados desde el inicio del período fiscal.
b) De tratarse de jubilados, se considerará que vive en la provincia en la cual percibe sus haberes jubilatorios.
c) Cuando se cumplan ambas condiciones -jubilado y empleado en relación de dependencia-, deberá considerarse aquélla en la cual perciba los mayores ingresos.
En la liquidación anual o final, a efectos del cómputo de las deducciones incrementadas, deberán verificarse las condiciones referidas en los incisos del párrafo precedente en la mayor cantidad de meses del período fiscal que se liquida.
Por su parte, la deducción específica procederá cuando los beneficiarios de las rentas mencionadas en el inciso c) del Artículo 79 de la ley del gravamen no hubieran obtenido en el período fiscal que se liquida ingresos gravados en el impuesto distintos a los allí previstos y siempre que no se encuentren obligados a tributar el impuesto sobre los bienes personales, excepto que la obligación surja exclusivamente de la tenencia de un inmueble para vivienda única.
</t>
        </r>
      </text>
    </comment>
    <comment ref="J43" authorId="0">
      <text>
        <r>
          <rPr>
            <b/>
            <sz val="8"/>
            <rFont val="Tahoma"/>
            <family val="2"/>
          </rPr>
          <t xml:space="preserve">Al impuesto determinado por aplicación de la tabla a que se refiere el Apartado F de este anexo, se le restarán -de corresponder y en la oportunidad que se fije para cada caso- los importes que de acuerdo con las normas que los establezcan, puedan computarse a cuenta del respectivo impuesto, con las siguientes limitaciones:
a) Régimen de percepción en operaciones de importación de bienes con carácter definitivo -Resolución General N° 2.281 y sus modificatorias-: Los importes que puedan computarse a cuenta del respectivo impuesto, se incorporarán en la liquidación anual o, en su caso, en la liquidación final que dispone el Artículo 21.
b) Impuesto sobre los créditos y débitos en cuentas bancarias y otras operatorias -Resolución General N° 2.111, sus modificatorias y complementarias-: El cómputo del crédito de impuesto se efectuará en la liquidación anual o, en su caso, en la liquidación final prevista en el Artículo 21, considerando el impuesto propio ingresado y/o percibido.
c) Régimen de percepción -Resolución General N° 3.819, su modificatoria y su complementaria-: Los importes que puedan computarse a cuenta del respectivo impuesto, se incorporarán en la liquidación anual o, </t>
        </r>
        <r>
          <rPr>
            <b/>
            <sz val="9"/>
            <rFont val="Tahoma"/>
            <family val="2"/>
          </rPr>
          <t>en su caso, en la liquidación final que dispone el Artículo 21</t>
        </r>
      </text>
    </comment>
    <comment ref="J42" authorId="0">
      <text>
        <r>
          <rPr>
            <b/>
            <sz val="9"/>
            <rFont val="Tahoma"/>
            <family val="2"/>
          </rPr>
          <t>VER ESCALA DEL ART. 90 de la LEY</t>
        </r>
        <r>
          <rPr>
            <sz val="9"/>
            <rFont val="Tahoma"/>
            <family val="2"/>
          </rPr>
          <t xml:space="preserve">
</t>
        </r>
      </text>
    </comment>
    <comment ref="J44" authorId="0">
      <text>
        <r>
          <rPr>
            <b/>
            <sz val="9"/>
            <rFont val="Tahoma"/>
            <family val="2"/>
          </rPr>
          <t>El importe que se obtenga, se disminuirá en la suma de las retenciones practicadas con anterioridad en el respectivo período fiscal y, en su caso, se incrementará con el importe correspondiente a las retenciones efectuadas en exceso y que hubieran sido reintegradas al beneficiario.</t>
        </r>
      </text>
    </comment>
  </commentList>
</comments>
</file>

<file path=xl/sharedStrings.xml><?xml version="1.0" encoding="utf-8"?>
<sst xmlns="http://schemas.openxmlformats.org/spreadsheetml/2006/main" count="142" uniqueCount="108">
  <si>
    <t>DETERMINACIÓN DEL IMPORTE A RETENER</t>
  </si>
  <si>
    <t xml:space="preserve">Ganancia bruta del mes que se liquida </t>
  </si>
  <si>
    <t xml:space="preserve">Retribuciones no habituales de dicho mes </t>
  </si>
  <si>
    <t xml:space="preserve">(Apartado B) </t>
  </si>
  <si>
    <t xml:space="preserve">(Apartado F) </t>
  </si>
  <si>
    <t xml:space="preserve">(Apartado A) </t>
  </si>
  <si>
    <t xml:space="preserve">Ganancia Sueldo Anual Complementario </t>
  </si>
  <si>
    <t xml:space="preserve">(Apartado C) </t>
  </si>
  <si>
    <t xml:space="preserve">Deducciones a computar </t>
  </si>
  <si>
    <t>(Apartado D)</t>
  </si>
  <si>
    <t>Deducción Sueldo Anual Complementario</t>
  </si>
  <si>
    <t>Deducciones personales acumuladas al mes que se liquida</t>
  </si>
  <si>
    <t>Ganancia neta del mes que se liquida</t>
  </si>
  <si>
    <t>Ganancia neta de meses anteriores (dentro del mismo período fiscal)</t>
  </si>
  <si>
    <t>Ganancia neta acumulada al mes que se liquida</t>
  </si>
  <si>
    <t xml:space="preserve">Ganancias no imponibles </t>
  </si>
  <si>
    <t xml:space="preserve">Cargas de familia </t>
  </si>
  <si>
    <t xml:space="preserve">Ganancia neta sujeta a impuesto </t>
  </si>
  <si>
    <t>Retenciones practicadas en meses anteriores en el respectivo período fiscal</t>
  </si>
  <si>
    <t xml:space="preserve"> (Apartado H) $ (........)</t>
  </si>
  <si>
    <t>(Apartado C)</t>
  </si>
  <si>
    <t xml:space="preserve"> (Apartado E)</t>
  </si>
  <si>
    <t>(Apartado G)</t>
  </si>
  <si>
    <t>Importe a retener/reintegrar en dicho mes</t>
  </si>
  <si>
    <t>Tramos de escala (art. 90)</t>
  </si>
  <si>
    <t>Importes acumulados</t>
  </si>
  <si>
    <t>Mes</t>
  </si>
  <si>
    <t>Ganancia neta imponible acumulada</t>
  </si>
  <si>
    <t>Pagarán</t>
  </si>
  <si>
    <t>De más de $</t>
  </si>
  <si>
    <t>A $</t>
  </si>
  <si>
    <t>$</t>
  </si>
  <si>
    <t>Más el</t>
  </si>
  <si>
    <t>Sobre el excedente de $</t>
  </si>
  <si>
    <t>Enero</t>
  </si>
  <si>
    <t>-</t>
  </si>
  <si>
    <t>en adelante</t>
  </si>
  <si>
    <t>Febrero</t>
  </si>
  <si>
    <t xml:space="preserve">en adelante </t>
  </si>
  <si>
    <t>Marzo</t>
  </si>
  <si>
    <t>Abril</t>
  </si>
  <si>
    <t>Mayo</t>
  </si>
  <si>
    <t>4.16,65</t>
  </si>
  <si>
    <t>194.16,65</t>
  </si>
  <si>
    <t>Junio</t>
  </si>
  <si>
    <t>Julio</t>
  </si>
  <si>
    <t>Agosto</t>
  </si>
  <si>
    <t>Setiembre</t>
  </si>
  <si>
    <t>Octubre</t>
  </si>
  <si>
    <t>Noviembre</t>
  </si>
  <si>
    <t>Diciembre</t>
  </si>
  <si>
    <t>Retenciones efectuadas en exceso y reintegradas al beneficio</t>
  </si>
  <si>
    <t xml:space="preserve"> (Apartado H)</t>
  </si>
  <si>
    <t>ENERO</t>
  </si>
  <si>
    <t>FEBRERO</t>
  </si>
  <si>
    <t>MARZO</t>
  </si>
  <si>
    <t>ABRIL</t>
  </si>
  <si>
    <t>MAYO</t>
  </si>
  <si>
    <t>JUNIO</t>
  </si>
  <si>
    <t>A) Ganancias no imponibles [(art. 23, inc a)]</t>
  </si>
  <si>
    <t xml:space="preserve">B) Deducción por carga de familia [art. 23, inc. b)] </t>
  </si>
  <si>
    <t>Máximo de entradas netas de los familiares a cargo durante el período fiscal que se indica para que se permita su deducción:</t>
  </si>
  <si>
    <t>1. Cónyuge</t>
  </si>
  <si>
    <t xml:space="preserve">2. Hijo hasta 18 años </t>
  </si>
  <si>
    <t>C) Deducción especial (art. 23, inc c); art. 79, inc. e)</t>
  </si>
  <si>
    <t>D) Deducción especial (art. 23, inc c); art. 79, incisos a), b) y c)</t>
  </si>
  <si>
    <t>E) Primas de seguros (art. 81, inc b)</t>
  </si>
  <si>
    <t>F) Gastos de sepelios (art. 22)</t>
  </si>
  <si>
    <t>JULIO</t>
  </si>
  <si>
    <t>AGOSTO</t>
  </si>
  <si>
    <t>SEPT.</t>
  </si>
  <si>
    <t>OCTUBRE</t>
  </si>
  <si>
    <t>NOVIEMB</t>
  </si>
  <si>
    <t>DICIEMB</t>
  </si>
  <si>
    <t xml:space="preserve">Ingresar los conceptos no habituales tanto remunerativos como no remunerativos </t>
  </si>
  <si>
    <t>Ingresar los aportes calculados de la doceava parte del SAC</t>
  </si>
  <si>
    <t>Podrán ver los importes correspondientes según el mes que se liquida en la solapa de este excel "IMPORTE DE DEDCUCCIONES ACUMULADAS"</t>
  </si>
  <si>
    <t>Ingresar los familiares informados en el 572. Podrán ver los importes correspondientes según el mes que se liquida en la solapa de este excel "IMPORTE DE DEDCUCCIONES ACUMULADAS"</t>
  </si>
  <si>
    <t xml:space="preserve">Pagos a cuenta </t>
  </si>
  <si>
    <r>
      <t xml:space="preserve">Se debe ingresar tanto los conceptos </t>
    </r>
    <r>
      <rPr>
        <i/>
        <u val="single"/>
        <sz val="11"/>
        <color indexed="8"/>
        <rFont val="Calibri"/>
        <family val="2"/>
      </rPr>
      <t>remunerativos como los no remunerativos</t>
    </r>
    <r>
      <rPr>
        <i/>
        <sz val="11"/>
        <color indexed="8"/>
        <rFont val="Calibri"/>
        <family val="2"/>
      </rPr>
      <t>. NO INGRESAR LO QUE NO CORRESPONDE AL CONCEPTO DE GANANCIAS ENUMERADO EN EL COMENTARIO</t>
    </r>
  </si>
  <si>
    <t xml:space="preserve">Ingresar la doceava parte del calculo para el SAC del Apartado A + B de los conceptos remunerativos  </t>
  </si>
  <si>
    <t>Ingresar todas las deducciones que informa el empleado en el 572 web. Desde los aportes jubilatorios, obra social, caja comple. hasta las donaciones que esten reguladas. Ver en el comentario todas las deducciones posbiles</t>
  </si>
  <si>
    <t xml:space="preserve">Aportes a fondos de jubilaciones, retiros, pensiones o subsidios que se destinen a cajas nacionales, provinciales o municipales </t>
  </si>
  <si>
    <t>Aportes Obra Social</t>
  </si>
  <si>
    <t>Cuota sindical</t>
  </si>
  <si>
    <t>Aportes Jubilatorios Otros Empleos</t>
  </si>
  <si>
    <t xml:space="preserve">Aportes Obra Social otros empleos </t>
  </si>
  <si>
    <t xml:space="preserve">Cuota sindical otros empleos </t>
  </si>
  <si>
    <t xml:space="preserve">Cuotas médico asistenciales </t>
  </si>
  <si>
    <t>Prima de Seguro para el caso de muerte</t>
  </si>
  <si>
    <t>Descuentos obligatorios establecidos por ley nacional, provincial o municipal</t>
  </si>
  <si>
    <t>Otras deducciones</t>
  </si>
  <si>
    <t>Hijos menores de 18 años</t>
  </si>
  <si>
    <t xml:space="preserve">Deducción especial inciso D de la tabla </t>
  </si>
  <si>
    <t>Alquileres de inmuebles destinados a su casa habitación</t>
  </si>
  <si>
    <t>Gastos de Sepelio</t>
  </si>
  <si>
    <t>Gastos estimativos para corredores y viajantes de comercio</t>
  </si>
  <si>
    <t>Donaciones a fiscos nacional, provinciales y/o municipales, y a instituciones comprendidas en el art. 20 inc. e) y f) de la ley</t>
  </si>
  <si>
    <t>Honorarios por servicios de asistencia sanitaria, médica y paramédica</t>
  </si>
  <si>
    <t>Intereses Crédito Hipotecarios</t>
  </si>
  <si>
    <t>Aportes al capital social o al fondo de riesgo de socios protectores de Sociedades de Garantía Recíproca</t>
  </si>
  <si>
    <t>Empleados del servicio doméstico</t>
  </si>
  <si>
    <t>Gastos de movilidad, viáticos y otras compensaciones análogas abonadas por el empleador</t>
  </si>
  <si>
    <t>Cónyuge</t>
  </si>
  <si>
    <t>Imp. determinado por aplic.de la escala del Art. 90 de la ley del gravamen para el mes que se liquida</t>
  </si>
  <si>
    <r>
      <t>Aportes a c</t>
    </r>
    <r>
      <rPr>
        <sz val="11"/>
        <rFont val="Calibri"/>
        <family val="2"/>
      </rPr>
      <t>ajas complementarias</t>
    </r>
    <r>
      <rPr>
        <sz val="11"/>
        <color theme="1"/>
        <rFont val="Calibri"/>
        <family val="2"/>
      </rPr>
      <t xml:space="preserve"> de previsión, Fondos compensadores de previsión o similares</t>
    </r>
  </si>
  <si>
    <t>Podrán ver los importes correspondientes según el mes que se liquida, en la solapa de este excel "ESCALA del Art. 90 ". Recordar que según el importe que tenga como ganancia neta sujeta, podría calcular un porcentaje directo sobre ese valor o calcular el porcentaje sobre el excedente según tabla sumándole el importe fijo que corresponda</t>
  </si>
  <si>
    <t>Podrán ver los importes correspondientes según el mes que se liquida en la solapa de este excel "IMPORTE DE DEDUCCIONES ACUMULADAS"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</si>
</sst>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7">
    <font>
      <sz val="11"/>
      <color theme="1"/>
      <name val="Calibri"/>
      <family val="2"/>
    </font>
    <font>
      <sz val="11"/>
      <color indexed="8"/>
      <name val="Calibri"/>
      <family val="2"/>
    </font>
    <font>
      <sz val="9"/>
      <name val="Tahoma"/>
      <family val="2"/>
    </font>
    <font>
      <b/>
      <sz val="9"/>
      <name val="Tahoma"/>
      <family val="2"/>
    </font>
    <font>
      <b/>
      <sz val="8"/>
      <name val="Tahoma"/>
      <family val="2"/>
    </font>
    <font>
      <b/>
      <u val="single"/>
      <sz val="8"/>
      <name val="Tahoma"/>
      <family val="2"/>
    </font>
    <font>
      <i/>
      <sz val="11"/>
      <color indexed="8"/>
      <name val="Calibri"/>
      <family val="2"/>
    </font>
    <font>
      <i/>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7.5"/>
      <color indexed="8"/>
      <name val="Verdana"/>
      <family val="2"/>
    </font>
    <font>
      <sz val="7.5"/>
      <color indexed="8"/>
      <name val="Verdana"/>
      <family val="2"/>
    </font>
    <font>
      <b/>
      <sz val="10"/>
      <color indexed="8"/>
      <name val="Arial"/>
      <family val="2"/>
    </font>
    <font>
      <sz val="10"/>
      <color indexed="8"/>
      <name val="Arial"/>
      <family val="2"/>
    </font>
    <font>
      <sz val="8"/>
      <color indexed="8"/>
      <name val="Arial"/>
      <family val="2"/>
    </font>
    <font>
      <sz val="11"/>
      <color indexed="8"/>
      <name val="Arial"/>
      <family val="2"/>
    </font>
    <font>
      <b/>
      <sz val="11"/>
      <color indexed="8"/>
      <name val="Arial"/>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7.5"/>
      <color theme="1"/>
      <name val="Verdana"/>
      <family val="2"/>
    </font>
    <font>
      <sz val="7.5"/>
      <color theme="1"/>
      <name val="Verdana"/>
      <family val="2"/>
    </font>
    <font>
      <b/>
      <sz val="10"/>
      <color theme="1"/>
      <name val="Arial"/>
      <family val="2"/>
    </font>
    <font>
      <sz val="10"/>
      <color theme="1"/>
      <name val="Arial"/>
      <family val="2"/>
    </font>
    <font>
      <sz val="8"/>
      <color theme="1"/>
      <name val="Arial"/>
      <family val="2"/>
    </font>
    <font>
      <i/>
      <sz val="11"/>
      <color theme="1"/>
      <name val="Calibri"/>
      <family val="2"/>
    </font>
    <font>
      <sz val="11"/>
      <color rgb="FF000000"/>
      <name val="Arial"/>
      <family val="2"/>
    </font>
    <font>
      <b/>
      <sz val="11"/>
      <color rgb="FF00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style="medium">
        <color rgb="FF000000"/>
      </left>
      <right style="thick">
        <color rgb="FF000000"/>
      </right>
      <top style="medium">
        <color rgb="FF000000"/>
      </top>
      <bottom style="medium">
        <color rgb="FF000000"/>
      </bottom>
    </border>
    <border>
      <left style="medium">
        <color rgb="FF000000"/>
      </left>
      <right style="medium">
        <color rgb="FF000000"/>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ck">
        <color rgb="FF000000"/>
      </left>
      <right style="medium">
        <color rgb="FF000000"/>
      </right>
      <top style="medium">
        <color rgb="FF000000"/>
      </top>
      <bottom>
        <color indexed="63"/>
      </bottom>
    </border>
    <border>
      <left style="thick">
        <color rgb="FF000000"/>
      </left>
      <right style="medium">
        <color rgb="FF000000"/>
      </right>
      <top>
        <color indexed="63"/>
      </top>
      <bottom>
        <color indexed="63"/>
      </bottom>
    </border>
    <border>
      <left style="thick">
        <color rgb="FF000000"/>
      </left>
      <right style="medium">
        <color rgb="FF000000"/>
      </right>
      <top>
        <color indexed="63"/>
      </top>
      <bottom style="medium">
        <color rgb="FF000000"/>
      </bottom>
    </border>
    <border>
      <left style="thick">
        <color rgb="FF000000"/>
      </left>
      <right>
        <color indexed="63"/>
      </right>
      <top style="thick">
        <color rgb="FF000000"/>
      </top>
      <bottom style="medium">
        <color rgb="FF000000"/>
      </bottom>
    </border>
    <border>
      <left>
        <color indexed="63"/>
      </left>
      <right>
        <color indexed="63"/>
      </right>
      <top style="thick">
        <color rgb="FF000000"/>
      </top>
      <bottom style="medium">
        <color rgb="FF000000"/>
      </bottom>
    </border>
    <border>
      <left>
        <color indexed="63"/>
      </left>
      <right style="medium">
        <color rgb="FF000000"/>
      </right>
      <top style="thick">
        <color rgb="FF000000"/>
      </top>
      <bottom style="medium">
        <color rgb="FF000000"/>
      </bottom>
    </border>
    <border>
      <left style="medium">
        <color rgb="FF000000"/>
      </left>
      <right>
        <color indexed="63"/>
      </right>
      <top style="thick">
        <color rgb="FF000000"/>
      </top>
      <bottom style="medium">
        <color rgb="FF000000"/>
      </bottom>
    </border>
    <border>
      <left>
        <color indexed="63"/>
      </left>
      <right style="thick">
        <color rgb="FF000000"/>
      </right>
      <top style="thick">
        <color rgb="FF000000"/>
      </top>
      <bottom style="medium">
        <color rgb="FF000000"/>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thick">
        <color rgb="FF000000"/>
      </right>
      <top style="medium">
        <color rgb="FF000000"/>
      </top>
      <bottom style="medium">
        <color rgb="FF000000"/>
      </bottom>
    </border>
    <border>
      <left style="thick">
        <color rgb="FF000000"/>
      </left>
      <right style="medium">
        <color rgb="FF000000"/>
      </right>
      <top>
        <color indexed="63"/>
      </top>
      <bottom style="thick">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88">
    <xf numFmtId="0" fontId="0" fillId="0" borderId="0" xfId="0" applyFont="1" applyAlignment="1">
      <alignment/>
    </xf>
    <xf numFmtId="0" fontId="48" fillId="33" borderId="10" xfId="0" applyFont="1" applyFill="1" applyBorder="1" applyAlignment="1">
      <alignment horizontal="center" vertical="center" wrapText="1"/>
    </xf>
    <xf numFmtId="0" fontId="49" fillId="0" borderId="10" xfId="0" applyFont="1" applyBorder="1" applyAlignment="1">
      <alignment horizontal="center" vertical="center" wrapText="1"/>
    </xf>
    <xf numFmtId="4" fontId="49" fillId="0" borderId="10" xfId="0" applyNumberFormat="1" applyFont="1" applyBorder="1" applyAlignment="1">
      <alignment horizontal="center" vertical="center" wrapText="1"/>
    </xf>
    <xf numFmtId="9" fontId="49" fillId="0" borderId="10" xfId="0" applyNumberFormat="1" applyFont="1" applyBorder="1" applyAlignment="1">
      <alignment horizontal="center" vertical="center" wrapText="1"/>
    </xf>
    <xf numFmtId="3" fontId="49" fillId="0" borderId="10" xfId="0" applyNumberFormat="1" applyFont="1" applyBorder="1" applyAlignment="1">
      <alignment horizontal="center" vertical="center" wrapText="1"/>
    </xf>
    <xf numFmtId="0" fontId="48" fillId="33" borderId="11" xfId="0" applyFont="1" applyFill="1" applyBorder="1" applyAlignment="1">
      <alignment horizontal="center" vertical="center" wrapText="1"/>
    </xf>
    <xf numFmtId="0" fontId="49" fillId="0" borderId="11" xfId="0" applyFont="1" applyBorder="1" applyAlignment="1">
      <alignment horizontal="center" vertical="center" wrapText="1"/>
    </xf>
    <xf numFmtId="4" fontId="49" fillId="0" borderId="11" xfId="0" applyNumberFormat="1" applyFont="1" applyBorder="1" applyAlignment="1">
      <alignment horizontal="center" vertical="center" wrapText="1"/>
    </xf>
    <xf numFmtId="3" fontId="49" fillId="0" borderId="11" xfId="0" applyNumberFormat="1" applyFont="1" applyBorder="1" applyAlignment="1">
      <alignment horizontal="center" vertical="center" wrapText="1"/>
    </xf>
    <xf numFmtId="3" fontId="49" fillId="0" borderId="12" xfId="0" applyNumberFormat="1" applyFont="1" applyBorder="1" applyAlignment="1">
      <alignment horizontal="center" vertical="center" wrapText="1"/>
    </xf>
    <xf numFmtId="0" fontId="49" fillId="0" borderId="12" xfId="0" applyFont="1" applyBorder="1" applyAlignment="1">
      <alignment horizontal="center" vertical="center" wrapText="1"/>
    </xf>
    <xf numFmtId="9" fontId="49" fillId="0" borderId="12" xfId="0" applyNumberFormat="1" applyFont="1" applyBorder="1" applyAlignment="1">
      <alignment horizontal="center" vertical="center" wrapText="1"/>
    </xf>
    <xf numFmtId="3" fontId="49" fillId="0" borderId="13" xfId="0" applyNumberFormat="1"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1" fillId="0" borderId="16" xfId="0" applyFont="1" applyBorder="1" applyAlignment="1">
      <alignment vertical="center" wrapText="1"/>
    </xf>
    <xf numFmtId="0" fontId="52" fillId="0" borderId="17" xfId="0" applyFont="1" applyBorder="1" applyAlignment="1">
      <alignment horizontal="justify" vertical="center" wrapText="1"/>
    </xf>
    <xf numFmtId="0" fontId="52" fillId="0" borderId="16" xfId="0" applyFont="1" applyBorder="1" applyAlignment="1">
      <alignment horizontal="justify" vertical="center" wrapText="1"/>
    </xf>
    <xf numFmtId="0" fontId="50" fillId="0" borderId="18" xfId="0" applyFont="1" applyBorder="1" applyAlignment="1">
      <alignment horizontal="center" vertical="center" wrapText="1"/>
    </xf>
    <xf numFmtId="0" fontId="50" fillId="0" borderId="16" xfId="0" applyFont="1" applyBorder="1" applyAlignment="1">
      <alignment horizontal="center" vertical="center" wrapText="1"/>
    </xf>
    <xf numFmtId="4" fontId="51" fillId="0" borderId="15" xfId="0" applyNumberFormat="1" applyFont="1" applyBorder="1" applyAlignment="1">
      <alignment horizontal="center" vertical="center" wrapText="1"/>
    </xf>
    <xf numFmtId="0" fontId="51" fillId="0" borderId="15" xfId="0" applyFont="1" applyBorder="1" applyAlignment="1">
      <alignment horizontal="center" vertical="center" wrapText="1"/>
    </xf>
    <xf numFmtId="4" fontId="51" fillId="0" borderId="16" xfId="0" applyNumberFormat="1" applyFont="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170" fontId="0" fillId="0" borderId="22" xfId="48" applyFont="1" applyBorder="1" applyAlignment="1">
      <alignment/>
    </xf>
    <xf numFmtId="170" fontId="0" fillId="0" borderId="23" xfId="48" applyFont="1" applyBorder="1" applyAlignment="1">
      <alignment/>
    </xf>
    <xf numFmtId="170" fontId="0" fillId="0" borderId="24" xfId="48" applyFont="1" applyBorder="1" applyAlignment="1">
      <alignment/>
    </xf>
    <xf numFmtId="170" fontId="0" fillId="0" borderId="25" xfId="48" applyFont="1" applyBorder="1" applyAlignment="1">
      <alignment/>
    </xf>
    <xf numFmtId="170" fontId="0" fillId="0" borderId="26" xfId="48" applyFont="1" applyBorder="1" applyAlignment="1">
      <alignment/>
    </xf>
    <xf numFmtId="0" fontId="0" fillId="0" borderId="25" xfId="0" applyBorder="1" applyAlignment="1">
      <alignment/>
    </xf>
    <xf numFmtId="0" fontId="0" fillId="0" borderId="24" xfId="0" applyBorder="1" applyAlignment="1">
      <alignment/>
    </xf>
    <xf numFmtId="0" fontId="0" fillId="0" borderId="23" xfId="0" applyBorder="1" applyAlignment="1">
      <alignment/>
    </xf>
    <xf numFmtId="0" fontId="0" fillId="0" borderId="26" xfId="0" applyBorder="1" applyAlignment="1">
      <alignment/>
    </xf>
    <xf numFmtId="0" fontId="0" fillId="0" borderId="0" xfId="0" applyAlignment="1">
      <alignment/>
    </xf>
    <xf numFmtId="0" fontId="53" fillId="0" borderId="27" xfId="0" applyFont="1" applyBorder="1" applyAlignment="1">
      <alignment/>
    </xf>
    <xf numFmtId="0" fontId="47" fillId="0" borderId="19" xfId="0" applyFont="1" applyBorder="1" applyAlignment="1">
      <alignment horizontal="center"/>
    </xf>
    <xf numFmtId="0" fontId="54" fillId="0" borderId="27" xfId="0" applyFont="1" applyBorder="1" applyAlignment="1">
      <alignment horizontal="left" vertical="center"/>
    </xf>
    <xf numFmtId="0" fontId="0" fillId="0" borderId="28" xfId="0" applyBorder="1" applyAlignment="1">
      <alignment horizontal="left" vertical="center" wrapText="1"/>
    </xf>
    <xf numFmtId="0" fontId="0" fillId="0" borderId="19" xfId="0" applyBorder="1" applyAlignment="1">
      <alignment horizontal="left" vertical="center" wrapText="1"/>
    </xf>
    <xf numFmtId="0" fontId="0" fillId="0" borderId="29" xfId="0" applyBorder="1" applyAlignment="1">
      <alignment horizontal="left" vertical="center" wrapText="1"/>
    </xf>
    <xf numFmtId="0" fontId="0" fillId="0" borderId="28" xfId="0" applyBorder="1" applyAlignment="1">
      <alignment horizontal="left"/>
    </xf>
    <xf numFmtId="0" fontId="0" fillId="0" borderId="19" xfId="0" applyBorder="1" applyAlignment="1">
      <alignment horizontal="left"/>
    </xf>
    <xf numFmtId="0" fontId="0" fillId="0" borderId="29" xfId="0" applyBorder="1" applyAlignment="1">
      <alignment horizontal="left"/>
    </xf>
    <xf numFmtId="0" fontId="54" fillId="0" borderId="0" xfId="0" applyFont="1" applyBorder="1" applyAlignment="1">
      <alignment horizontal="center" vertical="center"/>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54" fillId="0" borderId="19" xfId="0" applyFont="1" applyBorder="1" applyAlignment="1">
      <alignment horizontal="left"/>
    </xf>
    <xf numFmtId="0" fontId="54" fillId="0" borderId="19" xfId="0" applyFont="1" applyBorder="1" applyAlignment="1">
      <alignment horizontal="left" vertical="center"/>
    </xf>
    <xf numFmtId="0" fontId="54" fillId="0" borderId="28" xfId="0" applyFont="1" applyBorder="1" applyAlignment="1">
      <alignment horizontal="left" vertical="center"/>
    </xf>
    <xf numFmtId="0" fontId="0" fillId="0" borderId="27" xfId="0" applyBorder="1" applyAlignment="1">
      <alignment horizontal="justify" vertical="top" wrapText="1"/>
    </xf>
    <xf numFmtId="0" fontId="0" fillId="0" borderId="0" xfId="0" applyBorder="1" applyAlignment="1">
      <alignment horizontal="justify" vertical="top" wrapText="1"/>
    </xf>
    <xf numFmtId="0" fontId="54" fillId="0" borderId="28" xfId="0" applyFont="1" applyBorder="1" applyAlignment="1">
      <alignment horizontal="left"/>
    </xf>
    <xf numFmtId="0" fontId="54" fillId="0" borderId="30" xfId="0" applyFont="1" applyBorder="1" applyAlignment="1">
      <alignment horizontal="left" vertical="center"/>
    </xf>
    <xf numFmtId="0" fontId="54" fillId="0" borderId="20" xfId="0" applyFont="1" applyBorder="1" applyAlignment="1">
      <alignment horizontal="left" vertical="center"/>
    </xf>
    <xf numFmtId="0" fontId="54" fillId="0" borderId="27" xfId="0" applyFont="1" applyBorder="1" applyAlignment="1">
      <alignment horizontal="left" vertical="center"/>
    </xf>
    <xf numFmtId="0" fontId="54" fillId="0" borderId="0" xfId="0" applyFont="1" applyBorder="1" applyAlignment="1">
      <alignment horizontal="left" vertical="center"/>
    </xf>
    <xf numFmtId="0" fontId="54" fillId="0" borderId="28" xfId="0" applyFont="1" applyBorder="1" applyAlignment="1">
      <alignment horizontal="left" vertical="center" wrapText="1"/>
    </xf>
    <xf numFmtId="0" fontId="54" fillId="0" borderId="19" xfId="0" applyFont="1" applyBorder="1" applyAlignment="1">
      <alignment horizontal="left" vertical="center" wrapText="1"/>
    </xf>
    <xf numFmtId="0" fontId="55" fillId="0" borderId="0" xfId="0" applyFont="1" applyAlignment="1">
      <alignment horizontal="center" vertical="center"/>
    </xf>
    <xf numFmtId="0" fontId="54" fillId="0" borderId="31" xfId="0" applyFont="1" applyBorder="1" applyAlignment="1">
      <alignment horizontal="left" vertical="center"/>
    </xf>
    <xf numFmtId="0" fontId="54" fillId="0" borderId="21" xfId="0" applyFont="1" applyBorder="1" applyAlignment="1">
      <alignment horizontal="left" vertical="center"/>
    </xf>
    <xf numFmtId="4" fontId="51" fillId="0" borderId="18" xfId="0" applyNumberFormat="1" applyFont="1" applyBorder="1" applyAlignment="1">
      <alignment horizontal="center" vertical="center" wrapText="1"/>
    </xf>
    <xf numFmtId="4" fontId="51" fillId="0" borderId="16" xfId="0" applyNumberFormat="1" applyFont="1" applyBorder="1" applyAlignment="1">
      <alignment horizontal="center" vertical="center" wrapText="1"/>
    </xf>
    <xf numFmtId="2" fontId="52" fillId="0" borderId="18" xfId="0" applyNumberFormat="1" applyFont="1" applyBorder="1" applyAlignment="1">
      <alignment vertical="center" wrapText="1"/>
    </xf>
    <xf numFmtId="2" fontId="52" fillId="0" borderId="16" xfId="0" applyNumberFormat="1" applyFont="1" applyBorder="1" applyAlignment="1">
      <alignment vertical="center" wrapText="1"/>
    </xf>
    <xf numFmtId="0" fontId="0" fillId="0" borderId="18" xfId="0" applyFont="1" applyBorder="1" applyAlignment="1">
      <alignment vertical="center" wrapText="1"/>
    </xf>
    <xf numFmtId="0" fontId="0" fillId="0" borderId="16" xfId="0" applyFont="1" applyBorder="1" applyAlignment="1">
      <alignment vertical="center" wrapText="1"/>
    </xf>
    <xf numFmtId="0" fontId="51" fillId="0" borderId="18" xfId="0" applyFont="1" applyBorder="1" applyAlignment="1">
      <alignment vertical="center" wrapText="1"/>
    </xf>
    <xf numFmtId="0" fontId="51" fillId="0" borderId="16" xfId="0" applyFont="1" applyBorder="1" applyAlignment="1">
      <alignment vertical="center" wrapText="1"/>
    </xf>
    <xf numFmtId="0" fontId="49" fillId="0" borderId="32"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34" xfId="0" applyFont="1" applyBorder="1" applyAlignment="1">
      <alignment horizontal="center" vertical="center" wrapText="1"/>
    </xf>
    <xf numFmtId="0" fontId="48" fillId="33" borderId="35" xfId="0" applyFont="1" applyFill="1" applyBorder="1" applyAlignment="1">
      <alignment horizontal="center" vertical="center" wrapText="1"/>
    </xf>
    <xf numFmtId="0" fontId="48" fillId="33" borderId="36" xfId="0" applyFont="1" applyFill="1" applyBorder="1" applyAlignment="1">
      <alignment horizontal="center" vertical="center" wrapText="1"/>
    </xf>
    <xf numFmtId="0" fontId="48" fillId="33" borderId="37" xfId="0" applyFont="1" applyFill="1" applyBorder="1" applyAlignment="1">
      <alignment horizontal="center" vertical="center" wrapText="1"/>
    </xf>
    <xf numFmtId="0" fontId="48" fillId="33" borderId="38" xfId="0" applyFont="1" applyFill="1" applyBorder="1" applyAlignment="1">
      <alignment horizontal="center" vertical="center" wrapText="1"/>
    </xf>
    <xf numFmtId="0" fontId="48" fillId="33" borderId="39" xfId="0" applyFont="1" applyFill="1" applyBorder="1" applyAlignment="1">
      <alignment horizontal="center" vertical="center" wrapText="1"/>
    </xf>
    <xf numFmtId="0" fontId="48" fillId="33" borderId="32" xfId="0" applyFont="1" applyFill="1" applyBorder="1" applyAlignment="1">
      <alignment horizontal="center" vertical="center" wrapText="1"/>
    </xf>
    <xf numFmtId="0" fontId="48" fillId="33" borderId="34" xfId="0" applyFont="1" applyFill="1" applyBorder="1" applyAlignment="1">
      <alignment horizontal="center" vertical="center" wrapText="1"/>
    </xf>
    <xf numFmtId="0" fontId="48" fillId="33" borderId="40" xfId="0" applyFont="1" applyFill="1" applyBorder="1" applyAlignment="1">
      <alignment horizontal="center" vertical="center" wrapText="1"/>
    </xf>
    <xf numFmtId="0" fontId="48" fillId="33" borderId="41" xfId="0" applyFont="1" applyFill="1" applyBorder="1" applyAlignment="1">
      <alignment horizontal="center" vertical="center" wrapText="1"/>
    </xf>
    <xf numFmtId="0" fontId="48" fillId="33" borderId="42" xfId="0" applyFont="1" applyFill="1" applyBorder="1" applyAlignment="1">
      <alignment horizontal="center" vertical="center" wrapText="1"/>
    </xf>
    <xf numFmtId="0" fontId="48" fillId="33" borderId="43" xfId="0" applyFont="1" applyFill="1" applyBorder="1" applyAlignment="1">
      <alignment horizontal="center" vertical="center" wrapText="1"/>
    </xf>
    <xf numFmtId="0" fontId="49" fillId="0" borderId="44"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57150</xdr:rowOff>
    </xdr:from>
    <xdr:to>
      <xdr:col>2</xdr:col>
      <xdr:colOff>733425</xdr:colOff>
      <xdr:row>2</xdr:row>
      <xdr:rowOff>57150</xdr:rowOff>
    </xdr:to>
    <xdr:pic>
      <xdr:nvPicPr>
        <xdr:cNvPr id="1" name="0 Imagen"/>
        <xdr:cNvPicPr preferRelativeResize="1">
          <a:picLocks noChangeAspect="1"/>
        </xdr:cNvPicPr>
      </xdr:nvPicPr>
      <xdr:blipFill>
        <a:blip r:embed="rId1"/>
        <a:stretch>
          <a:fillRect/>
        </a:stretch>
      </xdr:blipFill>
      <xdr:spPr>
        <a:xfrm>
          <a:off x="104775" y="57150"/>
          <a:ext cx="159067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Y46"/>
  <sheetViews>
    <sheetView tabSelected="1" zoomScalePageLayoutView="0" workbookViewId="0" topLeftCell="A1">
      <selection activeCell="T45" sqref="T45"/>
    </sheetView>
  </sheetViews>
  <sheetFormatPr defaultColWidth="11.421875" defaultRowHeight="15"/>
  <cols>
    <col min="1" max="1" width="3.00390625" style="0" bestFit="1" customWidth="1"/>
    <col min="8" max="9" width="1.421875" style="0" customWidth="1"/>
    <col min="10" max="10" width="23.00390625" style="0" customWidth="1"/>
  </cols>
  <sheetData>
    <row r="4" spans="2:9" ht="15">
      <c r="B4" s="62" t="s">
        <v>0</v>
      </c>
      <c r="C4" s="62"/>
      <c r="D4" s="62"/>
      <c r="E4" s="62"/>
      <c r="F4" s="62"/>
      <c r="G4" s="62"/>
      <c r="H4" s="62"/>
      <c r="I4" s="62"/>
    </row>
    <row r="7" spans="1:17" ht="15">
      <c r="A7" s="33">
        <v>1</v>
      </c>
      <c r="B7" s="50" t="s">
        <v>1</v>
      </c>
      <c r="C7" s="50"/>
      <c r="D7" s="50"/>
      <c r="E7" s="50"/>
      <c r="F7" s="50"/>
      <c r="G7" s="50"/>
      <c r="H7" s="50"/>
      <c r="I7" s="50"/>
      <c r="J7" s="39" t="s">
        <v>5</v>
      </c>
      <c r="K7" s="30">
        <v>0</v>
      </c>
      <c r="L7" s="38" t="s">
        <v>79</v>
      </c>
      <c r="M7" s="37"/>
      <c r="N7" s="37"/>
      <c r="O7" s="37"/>
      <c r="P7" s="37"/>
      <c r="Q7" s="37"/>
    </row>
    <row r="8" spans="1:12" ht="15">
      <c r="A8" s="33">
        <v>2</v>
      </c>
      <c r="B8" s="51" t="s">
        <v>2</v>
      </c>
      <c r="C8" s="51"/>
      <c r="D8" s="51"/>
      <c r="E8" s="51"/>
      <c r="F8" s="51"/>
      <c r="G8" s="51"/>
      <c r="H8" s="51"/>
      <c r="I8" s="51"/>
      <c r="J8" s="39" t="s">
        <v>3</v>
      </c>
      <c r="K8" s="31">
        <v>0</v>
      </c>
      <c r="L8" t="s">
        <v>74</v>
      </c>
    </row>
    <row r="9" spans="1:12" ht="15">
      <c r="A9" s="33">
        <v>3</v>
      </c>
      <c r="B9" s="50" t="s">
        <v>6</v>
      </c>
      <c r="C9" s="50"/>
      <c r="D9" s="50"/>
      <c r="E9" s="50"/>
      <c r="F9" s="50"/>
      <c r="G9" s="50"/>
      <c r="H9" s="50"/>
      <c r="I9" s="50"/>
      <c r="J9" s="39" t="s">
        <v>7</v>
      </c>
      <c r="K9" s="31">
        <v>0</v>
      </c>
      <c r="L9" t="s">
        <v>80</v>
      </c>
    </row>
    <row r="10" spans="1:19" ht="15">
      <c r="A10" s="33">
        <v>4</v>
      </c>
      <c r="B10" s="50" t="s">
        <v>8</v>
      </c>
      <c r="C10" s="50"/>
      <c r="D10" s="50"/>
      <c r="E10" s="50"/>
      <c r="F10" s="50"/>
      <c r="G10" s="50"/>
      <c r="H10" s="50"/>
      <c r="I10" s="50"/>
      <c r="J10" s="39" t="s">
        <v>9</v>
      </c>
      <c r="K10" s="31"/>
      <c r="L10" s="48" t="s">
        <v>81</v>
      </c>
      <c r="M10" s="49"/>
      <c r="N10" s="49"/>
      <c r="O10" s="49"/>
      <c r="P10" s="49"/>
      <c r="Q10" s="49"/>
      <c r="R10" s="49"/>
      <c r="S10" s="49"/>
    </row>
    <row r="11" spans="1:19" ht="30.75" customHeight="1">
      <c r="A11" s="33"/>
      <c r="B11" s="41" t="s">
        <v>82</v>
      </c>
      <c r="C11" s="42"/>
      <c r="D11" s="42"/>
      <c r="E11" s="42"/>
      <c r="F11" s="42"/>
      <c r="G11" s="42"/>
      <c r="H11" s="42"/>
      <c r="I11" s="42"/>
      <c r="J11" s="43"/>
      <c r="K11" s="31">
        <v>0</v>
      </c>
      <c r="L11" s="48"/>
      <c r="M11" s="49"/>
      <c r="N11" s="49"/>
      <c r="O11" s="49"/>
      <c r="P11" s="49"/>
      <c r="Q11" s="49"/>
      <c r="R11" s="49"/>
      <c r="S11" s="49"/>
    </row>
    <row r="12" spans="1:19" ht="15">
      <c r="A12" s="33"/>
      <c r="B12" s="44" t="s">
        <v>83</v>
      </c>
      <c r="C12" s="45"/>
      <c r="D12" s="45"/>
      <c r="E12" s="45"/>
      <c r="F12" s="45"/>
      <c r="G12" s="45"/>
      <c r="H12" s="45"/>
      <c r="I12" s="45"/>
      <c r="J12" s="46"/>
      <c r="K12" s="31">
        <v>0</v>
      </c>
      <c r="L12" s="48"/>
      <c r="M12" s="49"/>
      <c r="N12" s="49"/>
      <c r="O12" s="49"/>
      <c r="P12" s="49"/>
      <c r="Q12" s="49"/>
      <c r="R12" s="49"/>
      <c r="S12" s="49"/>
    </row>
    <row r="13" spans="1:19" ht="15">
      <c r="A13" s="33"/>
      <c r="B13" s="41" t="s">
        <v>84</v>
      </c>
      <c r="C13" s="42"/>
      <c r="D13" s="42"/>
      <c r="E13" s="42"/>
      <c r="F13" s="42"/>
      <c r="G13" s="42"/>
      <c r="H13" s="42"/>
      <c r="I13" s="42"/>
      <c r="J13" s="43"/>
      <c r="K13" s="31">
        <v>0</v>
      </c>
      <c r="L13" s="48"/>
      <c r="M13" s="49"/>
      <c r="N13" s="49"/>
      <c r="O13" s="49"/>
      <c r="P13" s="49"/>
      <c r="Q13" s="49"/>
      <c r="R13" s="49"/>
      <c r="S13" s="49"/>
    </row>
    <row r="14" spans="1:19" ht="15">
      <c r="A14" s="33"/>
      <c r="B14" s="41" t="s">
        <v>85</v>
      </c>
      <c r="C14" s="42"/>
      <c r="D14" s="42"/>
      <c r="E14" s="42"/>
      <c r="F14" s="42"/>
      <c r="G14" s="42"/>
      <c r="H14" s="42"/>
      <c r="I14" s="42"/>
      <c r="J14" s="43"/>
      <c r="K14" s="31">
        <v>0</v>
      </c>
      <c r="L14" s="48"/>
      <c r="M14" s="49"/>
      <c r="N14" s="49"/>
      <c r="O14" s="49"/>
      <c r="P14" s="49"/>
      <c r="Q14" s="49"/>
      <c r="R14" s="49"/>
      <c r="S14" s="49"/>
    </row>
    <row r="15" spans="1:19" ht="15">
      <c r="A15" s="33"/>
      <c r="B15" s="41" t="s">
        <v>86</v>
      </c>
      <c r="C15" s="42"/>
      <c r="D15" s="42"/>
      <c r="E15" s="42"/>
      <c r="F15" s="42"/>
      <c r="G15" s="42"/>
      <c r="H15" s="42"/>
      <c r="I15" s="42"/>
      <c r="J15" s="43"/>
      <c r="K15" s="31">
        <v>0</v>
      </c>
      <c r="L15" s="48"/>
      <c r="M15" s="49"/>
      <c r="N15" s="49"/>
      <c r="O15" s="49"/>
      <c r="P15" s="49"/>
      <c r="Q15" s="49"/>
      <c r="R15" s="49"/>
      <c r="S15" s="49"/>
    </row>
    <row r="16" spans="1:19" ht="15">
      <c r="A16" s="33"/>
      <c r="B16" s="41" t="s">
        <v>87</v>
      </c>
      <c r="C16" s="42"/>
      <c r="D16" s="42"/>
      <c r="E16" s="42"/>
      <c r="F16" s="42"/>
      <c r="G16" s="42"/>
      <c r="H16" s="42"/>
      <c r="I16" s="42"/>
      <c r="J16" s="43"/>
      <c r="K16" s="31">
        <v>0</v>
      </c>
      <c r="L16" s="48"/>
      <c r="M16" s="49"/>
      <c r="N16" s="49"/>
      <c r="O16" s="49"/>
      <c r="P16" s="49"/>
      <c r="Q16" s="49"/>
      <c r="R16" s="49"/>
      <c r="S16" s="49"/>
    </row>
    <row r="17" spans="1:19" ht="15">
      <c r="A17" s="33"/>
      <c r="B17" s="41" t="s">
        <v>88</v>
      </c>
      <c r="C17" s="42"/>
      <c r="D17" s="42"/>
      <c r="E17" s="42"/>
      <c r="F17" s="42"/>
      <c r="G17" s="42"/>
      <c r="H17" s="42"/>
      <c r="I17" s="42"/>
      <c r="J17" s="43"/>
      <c r="K17" s="31">
        <v>0</v>
      </c>
      <c r="L17" s="48"/>
      <c r="M17" s="49"/>
      <c r="N17" s="49"/>
      <c r="O17" s="49"/>
      <c r="P17" s="49"/>
      <c r="Q17" s="49"/>
      <c r="R17" s="49"/>
      <c r="S17" s="49"/>
    </row>
    <row r="18" spans="1:19" ht="15">
      <c r="A18" s="33"/>
      <c r="B18" s="41" t="s">
        <v>89</v>
      </c>
      <c r="C18" s="42"/>
      <c r="D18" s="42"/>
      <c r="E18" s="42"/>
      <c r="F18" s="42"/>
      <c r="G18" s="42"/>
      <c r="H18" s="42"/>
      <c r="I18" s="42"/>
      <c r="J18" s="43"/>
      <c r="K18" s="31">
        <v>0</v>
      </c>
      <c r="L18" s="48"/>
      <c r="M18" s="49"/>
      <c r="N18" s="49"/>
      <c r="O18" s="49"/>
      <c r="P18" s="49"/>
      <c r="Q18" s="49"/>
      <c r="R18" s="49"/>
      <c r="S18" s="49"/>
    </row>
    <row r="19" spans="1:19" ht="15">
      <c r="A19" s="33"/>
      <c r="B19" s="41" t="s">
        <v>95</v>
      </c>
      <c r="C19" s="42"/>
      <c r="D19" s="42"/>
      <c r="E19" s="42"/>
      <c r="F19" s="42"/>
      <c r="G19" s="42"/>
      <c r="H19" s="42"/>
      <c r="I19" s="42"/>
      <c r="J19" s="43"/>
      <c r="K19" s="31">
        <v>0</v>
      </c>
      <c r="L19" s="48"/>
      <c r="M19" s="49"/>
      <c r="N19" s="49"/>
      <c r="O19" s="49"/>
      <c r="P19" s="49"/>
      <c r="Q19" s="49"/>
      <c r="R19" s="49"/>
      <c r="S19" s="49"/>
    </row>
    <row r="20" spans="1:19" ht="15">
      <c r="A20" s="33"/>
      <c r="B20" s="41" t="s">
        <v>96</v>
      </c>
      <c r="C20" s="42"/>
      <c r="D20" s="42"/>
      <c r="E20" s="42"/>
      <c r="F20" s="42"/>
      <c r="G20" s="42"/>
      <c r="H20" s="42"/>
      <c r="I20" s="42"/>
      <c r="J20" s="43"/>
      <c r="K20" s="31">
        <v>0</v>
      </c>
      <c r="L20" s="48"/>
      <c r="M20" s="49"/>
      <c r="N20" s="49"/>
      <c r="O20" s="49"/>
      <c r="P20" s="49"/>
      <c r="Q20" s="49"/>
      <c r="R20" s="49"/>
      <c r="S20" s="49"/>
    </row>
    <row r="21" spans="1:19" ht="36.75" customHeight="1">
      <c r="A21" s="33"/>
      <c r="B21" s="41" t="s">
        <v>97</v>
      </c>
      <c r="C21" s="42"/>
      <c r="D21" s="42"/>
      <c r="E21" s="42"/>
      <c r="F21" s="42"/>
      <c r="G21" s="42"/>
      <c r="H21" s="42"/>
      <c r="I21" s="42"/>
      <c r="J21" s="43"/>
      <c r="K21" s="31">
        <v>0</v>
      </c>
      <c r="L21" s="48"/>
      <c r="M21" s="49"/>
      <c r="N21" s="49"/>
      <c r="O21" s="49"/>
      <c r="P21" s="49"/>
      <c r="Q21" s="49"/>
      <c r="R21" s="49"/>
      <c r="S21" s="49"/>
    </row>
    <row r="22" spans="1:19" ht="15">
      <c r="A22" s="33"/>
      <c r="B22" s="41" t="s">
        <v>90</v>
      </c>
      <c r="C22" s="42"/>
      <c r="D22" s="42"/>
      <c r="E22" s="42"/>
      <c r="F22" s="42"/>
      <c r="G22" s="42"/>
      <c r="H22" s="42"/>
      <c r="I22" s="42"/>
      <c r="J22" s="43"/>
      <c r="K22" s="31">
        <v>0</v>
      </c>
      <c r="L22" s="48"/>
      <c r="M22" s="49"/>
      <c r="N22" s="49"/>
      <c r="O22" s="49"/>
      <c r="P22" s="49"/>
      <c r="Q22" s="49"/>
      <c r="R22" s="49"/>
      <c r="S22" s="49"/>
    </row>
    <row r="23" spans="1:19" ht="15">
      <c r="A23" s="33"/>
      <c r="B23" s="41" t="s">
        <v>98</v>
      </c>
      <c r="C23" s="42"/>
      <c r="D23" s="42"/>
      <c r="E23" s="42"/>
      <c r="F23" s="42"/>
      <c r="G23" s="42"/>
      <c r="H23" s="42"/>
      <c r="I23" s="42"/>
      <c r="J23" s="43"/>
      <c r="K23" s="31">
        <v>0</v>
      </c>
      <c r="L23" s="48"/>
      <c r="M23" s="49"/>
      <c r="N23" s="49"/>
      <c r="O23" s="49"/>
      <c r="P23" s="49"/>
      <c r="Q23" s="49"/>
      <c r="R23" s="49"/>
      <c r="S23" s="49"/>
    </row>
    <row r="24" spans="1:19" ht="15">
      <c r="A24" s="33"/>
      <c r="B24" s="41" t="s">
        <v>99</v>
      </c>
      <c r="C24" s="42"/>
      <c r="D24" s="42"/>
      <c r="E24" s="42"/>
      <c r="F24" s="42"/>
      <c r="G24" s="42"/>
      <c r="H24" s="42"/>
      <c r="I24" s="42"/>
      <c r="J24" s="43"/>
      <c r="K24" s="31">
        <v>0</v>
      </c>
      <c r="L24" s="48"/>
      <c r="M24" s="49"/>
      <c r="N24" s="49"/>
      <c r="O24" s="49"/>
      <c r="P24" s="49"/>
      <c r="Q24" s="49"/>
      <c r="R24" s="49"/>
      <c r="S24" s="49"/>
    </row>
    <row r="25" spans="1:19" ht="16.5" customHeight="1">
      <c r="A25" s="33"/>
      <c r="B25" s="41" t="s">
        <v>100</v>
      </c>
      <c r="C25" s="42"/>
      <c r="D25" s="42"/>
      <c r="E25" s="42"/>
      <c r="F25" s="42"/>
      <c r="G25" s="42"/>
      <c r="H25" s="42"/>
      <c r="I25" s="42"/>
      <c r="J25" s="43"/>
      <c r="K25" s="31">
        <v>0</v>
      </c>
      <c r="L25" s="48"/>
      <c r="M25" s="49"/>
      <c r="N25" s="49"/>
      <c r="O25" s="49"/>
      <c r="P25" s="49"/>
      <c r="Q25" s="49"/>
      <c r="R25" s="49"/>
      <c r="S25" s="49"/>
    </row>
    <row r="26" spans="1:19" ht="15">
      <c r="A26" s="33"/>
      <c r="B26" s="41" t="s">
        <v>101</v>
      </c>
      <c r="C26" s="42"/>
      <c r="D26" s="42"/>
      <c r="E26" s="42"/>
      <c r="F26" s="42"/>
      <c r="G26" s="42"/>
      <c r="H26" s="42"/>
      <c r="I26" s="42"/>
      <c r="J26" s="43"/>
      <c r="K26" s="31">
        <v>0</v>
      </c>
      <c r="L26" s="48"/>
      <c r="M26" s="49"/>
      <c r="N26" s="49"/>
      <c r="O26" s="49"/>
      <c r="P26" s="49"/>
      <c r="Q26" s="49"/>
      <c r="R26" s="49"/>
      <c r="S26" s="49"/>
    </row>
    <row r="27" spans="1:19" ht="15">
      <c r="A27" s="33"/>
      <c r="B27" s="41" t="s">
        <v>105</v>
      </c>
      <c r="C27" s="42"/>
      <c r="D27" s="42"/>
      <c r="E27" s="42"/>
      <c r="F27" s="42"/>
      <c r="G27" s="42"/>
      <c r="H27" s="42"/>
      <c r="I27" s="42"/>
      <c r="J27" s="43"/>
      <c r="K27" s="31">
        <v>0</v>
      </c>
      <c r="L27" s="48"/>
      <c r="M27" s="49"/>
      <c r="N27" s="49"/>
      <c r="O27" s="49"/>
      <c r="P27" s="49"/>
      <c r="Q27" s="49"/>
      <c r="R27" s="49"/>
      <c r="S27" s="49"/>
    </row>
    <row r="28" spans="1:19" ht="15">
      <c r="A28" s="33"/>
      <c r="B28" s="41" t="s">
        <v>94</v>
      </c>
      <c r="C28" s="42"/>
      <c r="D28" s="42"/>
      <c r="E28" s="42"/>
      <c r="F28" s="42"/>
      <c r="G28" s="42"/>
      <c r="H28" s="42"/>
      <c r="I28" s="42"/>
      <c r="J28" s="43"/>
      <c r="K28" s="31">
        <v>0</v>
      </c>
      <c r="L28" s="48"/>
      <c r="M28" s="49"/>
      <c r="N28" s="49"/>
      <c r="O28" s="49"/>
      <c r="P28" s="49"/>
      <c r="Q28" s="49"/>
      <c r="R28" s="49"/>
      <c r="S28" s="49"/>
    </row>
    <row r="29" spans="1:19" ht="15">
      <c r="A29" s="33"/>
      <c r="B29" s="41" t="s">
        <v>102</v>
      </c>
      <c r="C29" s="42"/>
      <c r="D29" s="42"/>
      <c r="E29" s="42"/>
      <c r="F29" s="42"/>
      <c r="G29" s="42"/>
      <c r="H29" s="42"/>
      <c r="I29" s="42"/>
      <c r="J29" s="43"/>
      <c r="K29" s="31">
        <v>0</v>
      </c>
      <c r="L29" s="48"/>
      <c r="M29" s="49"/>
      <c r="N29" s="49"/>
      <c r="O29" s="49"/>
      <c r="P29" s="49"/>
      <c r="Q29" s="49"/>
      <c r="R29" s="49"/>
      <c r="S29" s="49"/>
    </row>
    <row r="30" spans="1:19" ht="15">
      <c r="A30" s="33"/>
      <c r="B30" s="41" t="s">
        <v>91</v>
      </c>
      <c r="C30" s="42"/>
      <c r="D30" s="42"/>
      <c r="E30" s="42"/>
      <c r="F30" s="42"/>
      <c r="G30" s="42"/>
      <c r="H30" s="42"/>
      <c r="I30" s="42"/>
      <c r="J30" s="43"/>
      <c r="K30" s="31">
        <v>0</v>
      </c>
      <c r="L30" s="48"/>
      <c r="M30" s="49"/>
      <c r="N30" s="49"/>
      <c r="O30" s="49"/>
      <c r="P30" s="49"/>
      <c r="Q30" s="49"/>
      <c r="R30" s="49"/>
      <c r="S30" s="49"/>
    </row>
    <row r="31" spans="1:12" ht="15">
      <c r="A31" s="33">
        <v>5</v>
      </c>
      <c r="B31" s="52" t="s">
        <v>10</v>
      </c>
      <c r="C31" s="51"/>
      <c r="D31" s="51"/>
      <c r="E31" s="51"/>
      <c r="F31" s="51"/>
      <c r="G31" s="51"/>
      <c r="H31" s="51"/>
      <c r="I31" s="51"/>
      <c r="J31" s="39" t="s">
        <v>20</v>
      </c>
      <c r="K31" s="31">
        <v>0</v>
      </c>
      <c r="L31" t="s">
        <v>75</v>
      </c>
    </row>
    <row r="32" spans="1:11" ht="15">
      <c r="A32" s="33">
        <v>6</v>
      </c>
      <c r="B32" s="55" t="s">
        <v>12</v>
      </c>
      <c r="C32" s="50"/>
      <c r="D32" s="50"/>
      <c r="E32" s="50"/>
      <c r="F32" s="50"/>
      <c r="G32" s="50"/>
      <c r="H32" s="50"/>
      <c r="I32" s="50"/>
      <c r="J32" s="24"/>
      <c r="K32" s="31">
        <f>K7+K8+K9-K11-K12-K13-K14-K15-K16-K17-K18-K19-K20-K21-K22-K23-K24-K25-K26-K27-K28-K29-K30-K31</f>
        <v>0</v>
      </c>
    </row>
    <row r="33" spans="1:11" ht="15">
      <c r="A33" s="33">
        <v>7</v>
      </c>
      <c r="B33" s="55" t="s">
        <v>13</v>
      </c>
      <c r="C33" s="50"/>
      <c r="D33" s="50"/>
      <c r="E33" s="50"/>
      <c r="F33" s="50"/>
      <c r="G33" s="50"/>
      <c r="H33" s="50"/>
      <c r="I33" s="50"/>
      <c r="J33" s="24" t="s">
        <v>9</v>
      </c>
      <c r="K33" s="31">
        <v>0</v>
      </c>
    </row>
    <row r="34" spans="1:11" ht="15">
      <c r="A34" s="33">
        <v>8</v>
      </c>
      <c r="B34" s="55" t="s">
        <v>14</v>
      </c>
      <c r="C34" s="50"/>
      <c r="D34" s="50"/>
      <c r="E34" s="50"/>
      <c r="F34" s="50"/>
      <c r="G34" s="50"/>
      <c r="H34" s="50"/>
      <c r="I34" s="50"/>
      <c r="J34" s="24"/>
      <c r="K34" s="31">
        <f>K32+K33</f>
        <v>0</v>
      </c>
    </row>
    <row r="35" spans="1:11" ht="15">
      <c r="A35" s="34">
        <v>9</v>
      </c>
      <c r="B35" s="56" t="s">
        <v>11</v>
      </c>
      <c r="C35" s="57"/>
      <c r="D35" s="57"/>
      <c r="E35" s="57"/>
      <c r="F35" s="57"/>
      <c r="G35" s="57"/>
      <c r="H35" s="57"/>
      <c r="I35" s="57"/>
      <c r="J35" s="25" t="s">
        <v>21</v>
      </c>
      <c r="K35" s="30">
        <v>0</v>
      </c>
    </row>
    <row r="36" spans="1:12" ht="15">
      <c r="A36" s="35"/>
      <c r="B36" s="58" t="s">
        <v>15</v>
      </c>
      <c r="C36" s="59"/>
      <c r="D36" s="59"/>
      <c r="E36" s="59"/>
      <c r="F36" s="59"/>
      <c r="G36" s="59"/>
      <c r="H36" s="59"/>
      <c r="I36" s="59"/>
      <c r="J36" s="26"/>
      <c r="K36" s="29">
        <v>0</v>
      </c>
      <c r="L36" t="s">
        <v>107</v>
      </c>
    </row>
    <row r="37" spans="1:12" ht="15">
      <c r="A37" s="35"/>
      <c r="B37" s="58" t="s">
        <v>16</v>
      </c>
      <c r="C37" s="59"/>
      <c r="D37" s="59"/>
      <c r="E37" s="59"/>
      <c r="F37" s="59"/>
      <c r="G37" s="59"/>
      <c r="H37" s="59"/>
      <c r="I37" s="59"/>
      <c r="J37" s="26"/>
      <c r="K37" s="29"/>
      <c r="L37" t="s">
        <v>77</v>
      </c>
    </row>
    <row r="38" spans="1:11" ht="15">
      <c r="A38" s="35"/>
      <c r="B38" s="40"/>
      <c r="C38" s="47" t="s">
        <v>103</v>
      </c>
      <c r="D38" s="47"/>
      <c r="E38" s="47"/>
      <c r="F38" s="47"/>
      <c r="G38" s="47"/>
      <c r="H38" s="47"/>
      <c r="I38" s="47"/>
      <c r="J38" s="26"/>
      <c r="K38" s="29">
        <v>0</v>
      </c>
    </row>
    <row r="39" spans="1:11" ht="15">
      <c r="A39" s="35"/>
      <c r="B39" s="40"/>
      <c r="C39" s="47" t="s">
        <v>92</v>
      </c>
      <c r="D39" s="47"/>
      <c r="E39" s="47"/>
      <c r="F39" s="47"/>
      <c r="G39" s="47"/>
      <c r="H39" s="47"/>
      <c r="I39" s="47"/>
      <c r="J39" s="26"/>
      <c r="K39" s="29">
        <v>0</v>
      </c>
    </row>
    <row r="40" spans="1:12" ht="15">
      <c r="A40" s="36"/>
      <c r="B40" s="63" t="s">
        <v>93</v>
      </c>
      <c r="C40" s="64"/>
      <c r="D40" s="64"/>
      <c r="E40" s="64"/>
      <c r="F40" s="64"/>
      <c r="G40" s="64"/>
      <c r="H40" s="64"/>
      <c r="I40" s="64"/>
      <c r="J40" s="27"/>
      <c r="K40" s="32">
        <v>0</v>
      </c>
      <c r="L40" t="s">
        <v>76</v>
      </c>
    </row>
    <row r="41" spans="1:11" ht="15">
      <c r="A41" s="33">
        <v>10</v>
      </c>
      <c r="B41" s="55" t="s">
        <v>17</v>
      </c>
      <c r="C41" s="50"/>
      <c r="D41" s="50"/>
      <c r="E41" s="50"/>
      <c r="F41" s="50"/>
      <c r="G41" s="50"/>
      <c r="H41" s="50"/>
      <c r="I41" s="50"/>
      <c r="J41" s="24"/>
      <c r="K41" s="31">
        <f>K34-K35-K36-K38-K39-K40</f>
        <v>0</v>
      </c>
    </row>
    <row r="42" spans="1:25" ht="29.25" customHeight="1">
      <c r="A42" s="33">
        <v>11</v>
      </c>
      <c r="B42" s="60" t="s">
        <v>104</v>
      </c>
      <c r="C42" s="61"/>
      <c r="D42" s="61"/>
      <c r="E42" s="61"/>
      <c r="F42" s="61"/>
      <c r="G42" s="61"/>
      <c r="H42" s="61"/>
      <c r="I42" s="61"/>
      <c r="J42" s="24" t="s">
        <v>4</v>
      </c>
      <c r="K42" s="31">
        <v>0</v>
      </c>
      <c r="L42" s="53" t="s">
        <v>106</v>
      </c>
      <c r="M42" s="54"/>
      <c r="N42" s="54"/>
      <c r="O42" s="54"/>
      <c r="P42" s="54"/>
      <c r="Q42" s="54"/>
      <c r="R42" s="54"/>
      <c r="S42" s="54"/>
      <c r="T42" s="54"/>
      <c r="U42" s="54"/>
      <c r="V42" s="54"/>
      <c r="W42" s="54"/>
      <c r="X42" s="54"/>
      <c r="Y42" s="54"/>
    </row>
    <row r="43" spans="1:11" ht="15">
      <c r="A43" s="33">
        <v>12</v>
      </c>
      <c r="B43" s="52" t="s">
        <v>78</v>
      </c>
      <c r="C43" s="51"/>
      <c r="D43" s="51"/>
      <c r="E43" s="51"/>
      <c r="F43" s="51"/>
      <c r="G43" s="51"/>
      <c r="H43" s="51"/>
      <c r="I43" s="51"/>
      <c r="J43" s="24" t="s">
        <v>22</v>
      </c>
      <c r="K43" s="31">
        <v>0</v>
      </c>
    </row>
    <row r="44" spans="1:11" ht="15">
      <c r="A44" s="33">
        <v>13</v>
      </c>
      <c r="B44" s="52" t="s">
        <v>18</v>
      </c>
      <c r="C44" s="51"/>
      <c r="D44" s="51"/>
      <c r="E44" s="51"/>
      <c r="F44" s="51"/>
      <c r="G44" s="51"/>
      <c r="H44" s="51"/>
      <c r="I44" s="51"/>
      <c r="J44" s="24" t="s">
        <v>19</v>
      </c>
      <c r="K44" s="31">
        <v>0</v>
      </c>
    </row>
    <row r="45" spans="1:11" ht="15.75" thickBot="1">
      <c r="A45" s="33">
        <v>14</v>
      </c>
      <c r="B45" s="52" t="s">
        <v>51</v>
      </c>
      <c r="C45" s="51"/>
      <c r="D45" s="51"/>
      <c r="E45" s="51"/>
      <c r="F45" s="51"/>
      <c r="G45" s="51"/>
      <c r="H45" s="51"/>
      <c r="I45" s="51"/>
      <c r="J45" s="24" t="s">
        <v>52</v>
      </c>
      <c r="K45" s="30">
        <v>0</v>
      </c>
    </row>
    <row r="46" spans="1:11" ht="15.75" thickBot="1">
      <c r="A46" s="33">
        <v>15</v>
      </c>
      <c r="B46" s="55" t="s">
        <v>23</v>
      </c>
      <c r="C46" s="50"/>
      <c r="D46" s="50"/>
      <c r="E46" s="50"/>
      <c r="F46" s="50"/>
      <c r="G46" s="50"/>
      <c r="H46" s="50"/>
      <c r="I46" s="50"/>
      <c r="J46" s="24"/>
      <c r="K46" s="28">
        <f>K41+K42-K43-K44</f>
        <v>0</v>
      </c>
    </row>
  </sheetData>
  <sheetProtection/>
  <mergeCells count="43">
    <mergeCell ref="B42:I42"/>
    <mergeCell ref="B41:I41"/>
    <mergeCell ref="B4:I4"/>
    <mergeCell ref="B46:I46"/>
    <mergeCell ref="B34:I34"/>
    <mergeCell ref="B33:I33"/>
    <mergeCell ref="B37:I37"/>
    <mergeCell ref="B40:I40"/>
    <mergeCell ref="B44:I44"/>
    <mergeCell ref="B7:I7"/>
    <mergeCell ref="B8:I8"/>
    <mergeCell ref="B9:I9"/>
    <mergeCell ref="B43:I43"/>
    <mergeCell ref="B45:I45"/>
    <mergeCell ref="L42:Y42"/>
    <mergeCell ref="B31:I31"/>
    <mergeCell ref="B32:I32"/>
    <mergeCell ref="B35:I35"/>
    <mergeCell ref="B36:I36"/>
    <mergeCell ref="C38:I38"/>
    <mergeCell ref="C39:I39"/>
    <mergeCell ref="B26:J26"/>
    <mergeCell ref="B27:J27"/>
    <mergeCell ref="B28:J28"/>
    <mergeCell ref="L10:S30"/>
    <mergeCell ref="B17:J17"/>
    <mergeCell ref="B18:J18"/>
    <mergeCell ref="B19:J19"/>
    <mergeCell ref="B10:I10"/>
    <mergeCell ref="B11:J11"/>
    <mergeCell ref="B12:J12"/>
    <mergeCell ref="B13:J13"/>
    <mergeCell ref="B14:J14"/>
    <mergeCell ref="B15:J15"/>
    <mergeCell ref="B16:J16"/>
    <mergeCell ref="B29:J29"/>
    <mergeCell ref="B30:J30"/>
    <mergeCell ref="B20:J20"/>
    <mergeCell ref="B21:J21"/>
    <mergeCell ref="B22:J22"/>
    <mergeCell ref="B23:J23"/>
    <mergeCell ref="B24:J24"/>
    <mergeCell ref="B25:J25"/>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3:M15"/>
  <sheetViews>
    <sheetView zoomScalePageLayoutView="0" workbookViewId="0" topLeftCell="A3">
      <selection activeCell="A13" sqref="A13"/>
    </sheetView>
  </sheetViews>
  <sheetFormatPr defaultColWidth="11.421875" defaultRowHeight="15"/>
  <cols>
    <col min="1" max="1" width="26.28125" style="0" customWidth="1"/>
    <col min="8" max="8" width="11.421875" style="0" customWidth="1"/>
  </cols>
  <sheetData>
    <row r="2" ht="15.75" thickBot="1"/>
    <row r="3" spans="1:13" ht="15">
      <c r="A3" s="69"/>
      <c r="B3" s="14" t="s">
        <v>53</v>
      </c>
      <c r="C3" s="14" t="s">
        <v>54</v>
      </c>
      <c r="D3" s="14" t="s">
        <v>55</v>
      </c>
      <c r="E3" s="14" t="s">
        <v>56</v>
      </c>
      <c r="F3" s="14" t="s">
        <v>57</v>
      </c>
      <c r="G3" s="14" t="s">
        <v>58</v>
      </c>
      <c r="H3" s="19" t="s">
        <v>68</v>
      </c>
      <c r="I3" s="19" t="s">
        <v>69</v>
      </c>
      <c r="J3" s="14" t="s">
        <v>70</v>
      </c>
      <c r="K3" s="14" t="s">
        <v>71</v>
      </c>
      <c r="L3" s="14" t="s">
        <v>72</v>
      </c>
      <c r="M3" s="14" t="s">
        <v>73</v>
      </c>
    </row>
    <row r="4" spans="1:13" ht="15.75" thickBot="1">
      <c r="A4" s="70"/>
      <c r="B4" s="15" t="s">
        <v>31</v>
      </c>
      <c r="C4" s="15" t="s">
        <v>31</v>
      </c>
      <c r="D4" s="15" t="s">
        <v>31</v>
      </c>
      <c r="E4" s="15" t="s">
        <v>31</v>
      </c>
      <c r="F4" s="15" t="s">
        <v>31</v>
      </c>
      <c r="G4" s="15" t="s">
        <v>31</v>
      </c>
      <c r="H4" s="20" t="s">
        <v>31</v>
      </c>
      <c r="I4" s="20" t="s">
        <v>31</v>
      </c>
      <c r="J4" s="15" t="s">
        <v>31</v>
      </c>
      <c r="K4" s="15" t="s">
        <v>31</v>
      </c>
      <c r="L4" s="15" t="s">
        <v>31</v>
      </c>
      <c r="M4" s="15" t="s">
        <v>31</v>
      </c>
    </row>
    <row r="5" spans="1:13" ht="26.25" thickBot="1">
      <c r="A5" s="16" t="s">
        <v>59</v>
      </c>
      <c r="B5" s="21">
        <v>4330.58</v>
      </c>
      <c r="C5" s="21">
        <v>8661.16</v>
      </c>
      <c r="D5" s="21">
        <v>12991.74</v>
      </c>
      <c r="E5" s="21">
        <v>17322.33</v>
      </c>
      <c r="F5" s="21">
        <v>21652.92</v>
      </c>
      <c r="G5" s="21">
        <v>25983.5</v>
      </c>
      <c r="H5" s="21">
        <v>30314.08</v>
      </c>
      <c r="I5" s="23">
        <v>34644.67</v>
      </c>
      <c r="J5" s="21">
        <v>38975.25</v>
      </c>
      <c r="K5" s="21">
        <v>43305.83</v>
      </c>
      <c r="L5" s="21">
        <v>47636.41</v>
      </c>
      <c r="M5" s="21">
        <v>51967</v>
      </c>
    </row>
    <row r="6" spans="1:13" ht="22.5">
      <c r="A6" s="17" t="s">
        <v>60</v>
      </c>
      <c r="B6" s="67">
        <v>4330.58</v>
      </c>
      <c r="C6" s="67">
        <v>8661.16</v>
      </c>
      <c r="D6" s="67">
        <v>12991.74</v>
      </c>
      <c r="E6" s="67">
        <v>17322.33</v>
      </c>
      <c r="F6" s="67">
        <v>21652.92</v>
      </c>
      <c r="G6" s="67">
        <v>25983.5</v>
      </c>
      <c r="H6" s="67">
        <v>30314.08</v>
      </c>
      <c r="I6" s="67">
        <v>34644.67</v>
      </c>
      <c r="J6" s="67">
        <v>38975.25</v>
      </c>
      <c r="K6" s="67">
        <v>43305.83</v>
      </c>
      <c r="L6" s="67">
        <v>47636.41</v>
      </c>
      <c r="M6" s="67">
        <v>51967</v>
      </c>
    </row>
    <row r="7" spans="1:13" ht="45.75" thickBot="1">
      <c r="A7" s="18" t="s">
        <v>61</v>
      </c>
      <c r="B7" s="68"/>
      <c r="C7" s="68"/>
      <c r="D7" s="68"/>
      <c r="E7" s="68"/>
      <c r="F7" s="68"/>
      <c r="G7" s="68"/>
      <c r="H7" s="68"/>
      <c r="I7" s="68"/>
      <c r="J7" s="68"/>
      <c r="K7" s="68"/>
      <c r="L7" s="68"/>
      <c r="M7" s="68"/>
    </row>
    <row r="8" spans="1:13" ht="15">
      <c r="A8" s="71" t="s">
        <v>62</v>
      </c>
      <c r="B8" s="65">
        <v>4037.25</v>
      </c>
      <c r="C8" s="65">
        <v>8074.5</v>
      </c>
      <c r="D8" s="65">
        <v>12111.75</v>
      </c>
      <c r="E8" s="65">
        <v>16149</v>
      </c>
      <c r="F8" s="65">
        <v>20186.25</v>
      </c>
      <c r="G8" s="65">
        <v>24223.5</v>
      </c>
      <c r="H8" s="65">
        <v>28260.75</v>
      </c>
      <c r="I8" s="65">
        <v>32298</v>
      </c>
      <c r="J8" s="65">
        <v>36335.25</v>
      </c>
      <c r="K8" s="65">
        <v>40372.5</v>
      </c>
      <c r="L8" s="65">
        <v>44409.75</v>
      </c>
      <c r="M8" s="65">
        <v>48447</v>
      </c>
    </row>
    <row r="9" spans="1:13" ht="15.75" thickBot="1">
      <c r="A9" s="72"/>
      <c r="B9" s="66"/>
      <c r="C9" s="66"/>
      <c r="D9" s="66"/>
      <c r="E9" s="66"/>
      <c r="F9" s="66"/>
      <c r="G9" s="66"/>
      <c r="H9" s="66"/>
      <c r="I9" s="66"/>
      <c r="J9" s="66"/>
      <c r="K9" s="66"/>
      <c r="L9" s="66"/>
      <c r="M9" s="66"/>
    </row>
    <row r="10" spans="1:13" ht="15">
      <c r="A10" s="71" t="s">
        <v>63</v>
      </c>
      <c r="B10" s="65">
        <v>2036</v>
      </c>
      <c r="C10" s="65">
        <v>4072</v>
      </c>
      <c r="D10" s="65">
        <v>6108</v>
      </c>
      <c r="E10" s="65">
        <v>8144</v>
      </c>
      <c r="F10" s="65">
        <v>10180</v>
      </c>
      <c r="G10" s="65">
        <v>12216</v>
      </c>
      <c r="H10" s="65">
        <v>14252</v>
      </c>
      <c r="I10" s="65">
        <v>16288</v>
      </c>
      <c r="J10" s="65">
        <v>18324</v>
      </c>
      <c r="K10" s="65">
        <v>20360</v>
      </c>
      <c r="L10" s="65">
        <v>22396</v>
      </c>
      <c r="M10" s="65">
        <v>24432</v>
      </c>
    </row>
    <row r="11" spans="1:13" ht="15.75" thickBot="1">
      <c r="A11" s="72"/>
      <c r="B11" s="66"/>
      <c r="C11" s="66"/>
      <c r="D11" s="66"/>
      <c r="E11" s="66"/>
      <c r="F11" s="66"/>
      <c r="G11" s="66"/>
      <c r="H11" s="66"/>
      <c r="I11" s="66"/>
      <c r="J11" s="66"/>
      <c r="K11" s="66"/>
      <c r="L11" s="66"/>
      <c r="M11" s="66"/>
    </row>
    <row r="12" spans="1:13" ht="26.25" thickBot="1">
      <c r="A12" s="16" t="s">
        <v>64</v>
      </c>
      <c r="B12" s="21">
        <v>4330.58</v>
      </c>
      <c r="C12" s="21">
        <v>8661.16</v>
      </c>
      <c r="D12" s="21">
        <v>12991.74</v>
      </c>
      <c r="E12" s="21">
        <v>17322.33</v>
      </c>
      <c r="F12" s="21">
        <v>21652.92</v>
      </c>
      <c r="G12" s="21">
        <v>25983.5</v>
      </c>
      <c r="H12" s="21">
        <v>30314.08</v>
      </c>
      <c r="I12" s="21">
        <v>34644.66</v>
      </c>
      <c r="J12" s="21">
        <v>38975.24</v>
      </c>
      <c r="K12" s="21">
        <v>43305.83</v>
      </c>
      <c r="L12" s="21">
        <v>47636.41</v>
      </c>
      <c r="M12" s="21">
        <v>51967</v>
      </c>
    </row>
    <row r="13" spans="1:13" ht="39" thickBot="1">
      <c r="A13" s="16" t="s">
        <v>65</v>
      </c>
      <c r="B13" s="21">
        <v>20786.8</v>
      </c>
      <c r="C13" s="21">
        <v>41573.6</v>
      </c>
      <c r="D13" s="21">
        <v>62360.4</v>
      </c>
      <c r="E13" s="21">
        <v>83147.2</v>
      </c>
      <c r="F13" s="21">
        <v>103934</v>
      </c>
      <c r="G13" s="21">
        <v>124720.8</v>
      </c>
      <c r="H13" s="21">
        <v>145507.6</v>
      </c>
      <c r="I13" s="21">
        <v>166294.4</v>
      </c>
      <c r="J13" s="21">
        <v>187081.2</v>
      </c>
      <c r="K13" s="21">
        <v>207868</v>
      </c>
      <c r="L13" s="21">
        <v>228654.8</v>
      </c>
      <c r="M13" s="21">
        <v>249441.6</v>
      </c>
    </row>
    <row r="14" spans="1:13" ht="26.25" thickBot="1">
      <c r="A14" s="16" t="s">
        <v>66</v>
      </c>
      <c r="B14" s="22">
        <v>83.01</v>
      </c>
      <c r="C14" s="22">
        <v>166.02</v>
      </c>
      <c r="D14" s="22">
        <v>249.03</v>
      </c>
      <c r="E14" s="22">
        <v>332.04</v>
      </c>
      <c r="F14" s="22">
        <v>415.05</v>
      </c>
      <c r="G14" s="22">
        <v>498.06</v>
      </c>
      <c r="H14" s="22">
        <v>581.07</v>
      </c>
      <c r="I14" s="22">
        <v>664.08</v>
      </c>
      <c r="J14" s="22">
        <v>747.09</v>
      </c>
      <c r="K14" s="22">
        <v>830.1</v>
      </c>
      <c r="L14" s="22">
        <v>913.11</v>
      </c>
      <c r="M14" s="22">
        <v>996.12</v>
      </c>
    </row>
    <row r="15" spans="1:13" ht="26.25" thickBot="1">
      <c r="A15" s="16" t="s">
        <v>67</v>
      </c>
      <c r="B15" s="22">
        <v>83.01</v>
      </c>
      <c r="C15" s="22">
        <v>166.02</v>
      </c>
      <c r="D15" s="22">
        <v>249.03</v>
      </c>
      <c r="E15" s="22">
        <v>332.04</v>
      </c>
      <c r="F15" s="22">
        <v>415.05</v>
      </c>
      <c r="G15" s="22">
        <v>498.06</v>
      </c>
      <c r="H15" s="22">
        <v>581.07</v>
      </c>
      <c r="I15" s="22">
        <v>664.08</v>
      </c>
      <c r="J15" s="22">
        <v>747.09</v>
      </c>
      <c r="K15" s="22">
        <v>830.1</v>
      </c>
      <c r="L15" s="22">
        <v>913.11</v>
      </c>
      <c r="M15" s="22">
        <v>996.12</v>
      </c>
    </row>
  </sheetData>
  <sheetProtection/>
  <mergeCells count="39">
    <mergeCell ref="L10:L11"/>
    <mergeCell ref="M10:M11"/>
    <mergeCell ref="H8:H9"/>
    <mergeCell ref="A10:A11"/>
    <mergeCell ref="B10:B11"/>
    <mergeCell ref="C10:C11"/>
    <mergeCell ref="D10:D11"/>
    <mergeCell ref="E10:E11"/>
    <mergeCell ref="M8:M9"/>
    <mergeCell ref="H10:H11"/>
    <mergeCell ref="I10:I11"/>
    <mergeCell ref="J10:J11"/>
    <mergeCell ref="K10:K11"/>
    <mergeCell ref="I6:I7"/>
    <mergeCell ref="K6:K7"/>
    <mergeCell ref="L6:L7"/>
    <mergeCell ref="J8:J9"/>
    <mergeCell ref="K8:K9"/>
    <mergeCell ref="L8:L9"/>
    <mergeCell ref="B8:B9"/>
    <mergeCell ref="F10:F11"/>
    <mergeCell ref="D8:D9"/>
    <mergeCell ref="E8:E9"/>
    <mergeCell ref="F8:F9"/>
    <mergeCell ref="M6:M7"/>
    <mergeCell ref="I8:I9"/>
    <mergeCell ref="G10:G11"/>
    <mergeCell ref="G6:G7"/>
    <mergeCell ref="H6:H7"/>
    <mergeCell ref="C8:C9"/>
    <mergeCell ref="J6:J7"/>
    <mergeCell ref="G8:G9"/>
    <mergeCell ref="A3:A4"/>
    <mergeCell ref="B6:B7"/>
    <mergeCell ref="C6:C7"/>
    <mergeCell ref="D6:D7"/>
    <mergeCell ref="E6:E7"/>
    <mergeCell ref="F6:F7"/>
    <mergeCell ref="A8:A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12"/>
  <sheetViews>
    <sheetView zoomScalePageLayoutView="0" workbookViewId="0" topLeftCell="A1">
      <selection activeCell="H17" sqref="H17"/>
    </sheetView>
  </sheetViews>
  <sheetFormatPr defaultColWidth="11.421875" defaultRowHeight="15"/>
  <sheetData>
    <row r="1" ht="15.75" thickBot="1"/>
    <row r="2" spans="1:6" ht="16.5" thickBot="1" thickTop="1">
      <c r="A2" s="76" t="s">
        <v>24</v>
      </c>
      <c r="B2" s="77"/>
      <c r="C2" s="78"/>
      <c r="D2" s="79" t="s">
        <v>25</v>
      </c>
      <c r="E2" s="77"/>
      <c r="F2" s="80"/>
    </row>
    <row r="3" spans="1:6" ht="19.5" customHeight="1" thickBot="1">
      <c r="A3" s="81" t="s">
        <v>26</v>
      </c>
      <c r="B3" s="83" t="s">
        <v>27</v>
      </c>
      <c r="C3" s="84"/>
      <c r="D3" s="83" t="s">
        <v>28</v>
      </c>
      <c r="E3" s="85"/>
      <c r="F3" s="86"/>
    </row>
    <row r="4" spans="1:6" ht="30" thickBot="1">
      <c r="A4" s="82"/>
      <c r="B4" s="1" t="s">
        <v>29</v>
      </c>
      <c r="C4" s="1" t="s">
        <v>30</v>
      </c>
      <c r="D4" s="1" t="s">
        <v>31</v>
      </c>
      <c r="E4" s="1" t="s">
        <v>32</v>
      </c>
      <c r="F4" s="6" t="s">
        <v>33</v>
      </c>
    </row>
    <row r="5" spans="1:6" ht="15.75" thickBot="1">
      <c r="A5" s="73" t="s">
        <v>34</v>
      </c>
      <c r="B5" s="2">
        <v>0</v>
      </c>
      <c r="C5" s="3">
        <v>1666.67</v>
      </c>
      <c r="D5" s="2" t="s">
        <v>35</v>
      </c>
      <c r="E5" s="4">
        <v>0.05</v>
      </c>
      <c r="F5" s="7">
        <v>0</v>
      </c>
    </row>
    <row r="6" spans="1:6" ht="15.75" thickBot="1">
      <c r="A6" s="74"/>
      <c r="B6" s="3">
        <v>1666.67</v>
      </c>
      <c r="C6" s="3">
        <v>3333.33</v>
      </c>
      <c r="D6" s="2">
        <v>83.33</v>
      </c>
      <c r="E6" s="4">
        <v>0.09</v>
      </c>
      <c r="F6" s="8">
        <v>1666.67</v>
      </c>
    </row>
    <row r="7" spans="1:6" ht="15.75" thickBot="1">
      <c r="A7" s="74"/>
      <c r="B7" s="3">
        <v>3333.33</v>
      </c>
      <c r="C7" s="3">
        <v>5000</v>
      </c>
      <c r="D7" s="2">
        <v>233.33</v>
      </c>
      <c r="E7" s="4">
        <v>0.12</v>
      </c>
      <c r="F7" s="8">
        <v>3333.33</v>
      </c>
    </row>
    <row r="8" spans="1:6" ht="15.75" thickBot="1">
      <c r="A8" s="74"/>
      <c r="B8" s="3">
        <v>5000</v>
      </c>
      <c r="C8" s="3">
        <v>6666.66</v>
      </c>
      <c r="D8" s="2">
        <v>433.33</v>
      </c>
      <c r="E8" s="4">
        <v>0.15</v>
      </c>
      <c r="F8" s="8">
        <v>5000</v>
      </c>
    </row>
    <row r="9" spans="1:6" ht="15.75" thickBot="1">
      <c r="A9" s="74"/>
      <c r="B9" s="3">
        <v>6666.66</v>
      </c>
      <c r="C9" s="3">
        <v>10000</v>
      </c>
      <c r="D9" s="2">
        <v>683.33</v>
      </c>
      <c r="E9" s="4">
        <v>0.19</v>
      </c>
      <c r="F9" s="8">
        <v>6666.66</v>
      </c>
    </row>
    <row r="10" spans="1:6" ht="15.75" thickBot="1">
      <c r="A10" s="74"/>
      <c r="B10" s="3">
        <v>10000</v>
      </c>
      <c r="C10" s="3">
        <v>13333.33</v>
      </c>
      <c r="D10" s="3">
        <v>1316.66</v>
      </c>
      <c r="E10" s="4">
        <v>0.23</v>
      </c>
      <c r="F10" s="8">
        <v>10000</v>
      </c>
    </row>
    <row r="11" spans="1:6" ht="15.75" thickBot="1">
      <c r="A11" s="74"/>
      <c r="B11" s="3">
        <v>13333.33</v>
      </c>
      <c r="C11" s="3">
        <v>20000</v>
      </c>
      <c r="D11" s="3">
        <v>2083.33</v>
      </c>
      <c r="E11" s="4">
        <v>0.27</v>
      </c>
      <c r="F11" s="8">
        <v>13333.33</v>
      </c>
    </row>
    <row r="12" spans="1:6" ht="15.75" thickBot="1">
      <c r="A12" s="74"/>
      <c r="B12" s="3">
        <v>20000</v>
      </c>
      <c r="C12" s="3">
        <v>26666.66</v>
      </c>
      <c r="D12" s="3">
        <v>3883.33</v>
      </c>
      <c r="E12" s="4">
        <v>0.31</v>
      </c>
      <c r="F12" s="8">
        <v>20000</v>
      </c>
    </row>
    <row r="13" spans="1:6" ht="15.75" thickBot="1">
      <c r="A13" s="75"/>
      <c r="B13" s="3">
        <v>26666.66</v>
      </c>
      <c r="C13" s="2" t="s">
        <v>36</v>
      </c>
      <c r="D13" s="3">
        <v>5950</v>
      </c>
      <c r="E13" s="4">
        <v>0.35</v>
      </c>
      <c r="F13" s="8">
        <v>26666.66</v>
      </c>
    </row>
    <row r="14" spans="1:6" ht="15.75" thickBot="1">
      <c r="A14" s="73" t="s">
        <v>37</v>
      </c>
      <c r="B14" s="2">
        <v>0</v>
      </c>
      <c r="C14" s="3">
        <v>3333.33</v>
      </c>
      <c r="D14" s="2" t="s">
        <v>35</v>
      </c>
      <c r="E14" s="4">
        <v>0.05</v>
      </c>
      <c r="F14" s="7">
        <v>0</v>
      </c>
    </row>
    <row r="15" spans="1:6" ht="15.75" thickBot="1">
      <c r="A15" s="74"/>
      <c r="B15" s="3">
        <v>3333.33</v>
      </c>
      <c r="C15" s="3">
        <v>6666.66</v>
      </c>
      <c r="D15" s="2">
        <v>166.67</v>
      </c>
      <c r="E15" s="4">
        <v>0.09</v>
      </c>
      <c r="F15" s="8">
        <v>3333.33</v>
      </c>
    </row>
    <row r="16" spans="1:6" ht="15.75" thickBot="1">
      <c r="A16" s="74"/>
      <c r="B16" s="3">
        <v>6666.66</v>
      </c>
      <c r="C16" s="3">
        <v>10000</v>
      </c>
      <c r="D16" s="2">
        <v>466.67</v>
      </c>
      <c r="E16" s="4">
        <v>0.12</v>
      </c>
      <c r="F16" s="8">
        <v>6666.66</v>
      </c>
    </row>
    <row r="17" spans="1:6" ht="15.75" thickBot="1">
      <c r="A17" s="74"/>
      <c r="B17" s="3">
        <v>10000</v>
      </c>
      <c r="C17" s="3">
        <v>13333.33</v>
      </c>
      <c r="D17" s="2">
        <v>866.67</v>
      </c>
      <c r="E17" s="4">
        <v>0.15</v>
      </c>
      <c r="F17" s="8">
        <v>10000</v>
      </c>
    </row>
    <row r="18" spans="1:6" ht="15.75" thickBot="1">
      <c r="A18" s="74"/>
      <c r="B18" s="3">
        <v>13333.33</v>
      </c>
      <c r="C18" s="3">
        <v>20000</v>
      </c>
      <c r="D18" s="3">
        <v>1366.67</v>
      </c>
      <c r="E18" s="4">
        <v>0.19</v>
      </c>
      <c r="F18" s="8">
        <v>13333.32</v>
      </c>
    </row>
    <row r="19" spans="1:6" ht="15.75" thickBot="1">
      <c r="A19" s="74"/>
      <c r="B19" s="3">
        <v>20000</v>
      </c>
      <c r="C19" s="3">
        <v>26666.66</v>
      </c>
      <c r="D19" s="3">
        <v>2633.33</v>
      </c>
      <c r="E19" s="4">
        <v>0.23</v>
      </c>
      <c r="F19" s="8">
        <v>20000</v>
      </c>
    </row>
    <row r="20" spans="1:6" ht="15.75" thickBot="1">
      <c r="A20" s="74"/>
      <c r="B20" s="3">
        <v>26666.66</v>
      </c>
      <c r="C20" s="3">
        <v>40000</v>
      </c>
      <c r="D20" s="3">
        <v>4166.67</v>
      </c>
      <c r="E20" s="4">
        <v>0.27</v>
      </c>
      <c r="F20" s="8">
        <v>26666.66</v>
      </c>
    </row>
    <row r="21" spans="1:6" ht="15.75" thickBot="1">
      <c r="A21" s="74"/>
      <c r="B21" s="3">
        <v>40000</v>
      </c>
      <c r="C21" s="3">
        <v>53333.32</v>
      </c>
      <c r="D21" s="3">
        <v>7766.67</v>
      </c>
      <c r="E21" s="4">
        <v>0.31</v>
      </c>
      <c r="F21" s="8">
        <v>40000</v>
      </c>
    </row>
    <row r="22" spans="1:6" ht="15.75" thickBot="1">
      <c r="A22" s="75"/>
      <c r="B22" s="3">
        <v>53333.32</v>
      </c>
      <c r="C22" s="2" t="s">
        <v>38</v>
      </c>
      <c r="D22" s="3">
        <v>11900</v>
      </c>
      <c r="E22" s="4">
        <v>0.35</v>
      </c>
      <c r="F22" s="8">
        <v>53333.32</v>
      </c>
    </row>
    <row r="23" spans="1:6" ht="15.75" thickBot="1">
      <c r="A23" s="73" t="s">
        <v>39</v>
      </c>
      <c r="B23" s="2">
        <v>0</v>
      </c>
      <c r="C23" s="3">
        <v>5000</v>
      </c>
      <c r="D23" s="2" t="s">
        <v>35</v>
      </c>
      <c r="E23" s="4">
        <v>0.05</v>
      </c>
      <c r="F23" s="7">
        <v>0</v>
      </c>
    </row>
    <row r="24" spans="1:6" ht="15.75" thickBot="1">
      <c r="A24" s="74"/>
      <c r="B24" s="3">
        <v>5000</v>
      </c>
      <c r="C24" s="3">
        <v>10000</v>
      </c>
      <c r="D24" s="2">
        <v>250</v>
      </c>
      <c r="E24" s="4">
        <v>0.09</v>
      </c>
      <c r="F24" s="8">
        <v>5000</v>
      </c>
    </row>
    <row r="25" spans="1:6" ht="15.75" thickBot="1">
      <c r="A25" s="74"/>
      <c r="B25" s="3">
        <v>10000</v>
      </c>
      <c r="C25" s="3">
        <v>15000</v>
      </c>
      <c r="D25" s="2">
        <v>700</v>
      </c>
      <c r="E25" s="4">
        <v>0.12</v>
      </c>
      <c r="F25" s="8">
        <v>10000</v>
      </c>
    </row>
    <row r="26" spans="1:6" ht="15.75" thickBot="1">
      <c r="A26" s="74"/>
      <c r="B26" s="3">
        <v>15000</v>
      </c>
      <c r="C26" s="3">
        <v>20000</v>
      </c>
      <c r="D26" s="3">
        <v>1300</v>
      </c>
      <c r="E26" s="4">
        <v>0.15</v>
      </c>
      <c r="F26" s="8">
        <v>15000</v>
      </c>
    </row>
    <row r="27" spans="1:6" ht="15.75" thickBot="1">
      <c r="A27" s="74"/>
      <c r="B27" s="3">
        <v>20000</v>
      </c>
      <c r="C27" s="3">
        <v>30000</v>
      </c>
      <c r="D27" s="3">
        <v>2050</v>
      </c>
      <c r="E27" s="4">
        <v>0.19</v>
      </c>
      <c r="F27" s="8">
        <v>20000</v>
      </c>
    </row>
    <row r="28" spans="1:6" ht="15.75" thickBot="1">
      <c r="A28" s="74"/>
      <c r="B28" s="3">
        <v>30000</v>
      </c>
      <c r="C28" s="3">
        <v>40000</v>
      </c>
      <c r="D28" s="3">
        <v>3950</v>
      </c>
      <c r="E28" s="4">
        <v>0.23</v>
      </c>
      <c r="F28" s="8">
        <v>30000</v>
      </c>
    </row>
    <row r="29" spans="1:6" ht="15.75" thickBot="1">
      <c r="A29" s="74"/>
      <c r="B29" s="3">
        <v>40000</v>
      </c>
      <c r="C29" s="3">
        <v>60000</v>
      </c>
      <c r="D29" s="3">
        <v>6250</v>
      </c>
      <c r="E29" s="4">
        <v>0.27</v>
      </c>
      <c r="F29" s="8">
        <v>40000</v>
      </c>
    </row>
    <row r="30" spans="1:6" ht="15.75" thickBot="1">
      <c r="A30" s="74"/>
      <c r="B30" s="3">
        <v>60000</v>
      </c>
      <c r="C30" s="3">
        <v>80000</v>
      </c>
      <c r="D30" s="3">
        <v>11650</v>
      </c>
      <c r="E30" s="4">
        <v>0.31</v>
      </c>
      <c r="F30" s="8">
        <v>60000</v>
      </c>
    </row>
    <row r="31" spans="1:6" ht="15.75" thickBot="1">
      <c r="A31" s="75"/>
      <c r="B31" s="3">
        <v>80000</v>
      </c>
      <c r="C31" s="2" t="s">
        <v>36</v>
      </c>
      <c r="D31" s="3">
        <v>17850</v>
      </c>
      <c r="E31" s="4">
        <v>0.35</v>
      </c>
      <c r="F31" s="8">
        <v>80000</v>
      </c>
    </row>
    <row r="32" spans="1:6" ht="15.75" thickBot="1">
      <c r="A32" s="73" t="s">
        <v>40</v>
      </c>
      <c r="B32" s="2">
        <v>0</v>
      </c>
      <c r="C32" s="3">
        <v>6666.68</v>
      </c>
      <c r="D32" s="2" t="s">
        <v>35</v>
      </c>
      <c r="E32" s="4">
        <v>0.05</v>
      </c>
      <c r="F32" s="7">
        <v>0</v>
      </c>
    </row>
    <row r="33" spans="1:6" ht="15.75" thickBot="1">
      <c r="A33" s="74"/>
      <c r="B33" s="3">
        <v>6666.68</v>
      </c>
      <c r="C33" s="3">
        <v>13333.32</v>
      </c>
      <c r="D33" s="2">
        <v>333.32</v>
      </c>
      <c r="E33" s="4">
        <v>0.09</v>
      </c>
      <c r="F33" s="8">
        <v>6666.68</v>
      </c>
    </row>
    <row r="34" spans="1:6" ht="15.75" thickBot="1">
      <c r="A34" s="74"/>
      <c r="B34" s="3">
        <v>13333.32</v>
      </c>
      <c r="C34" s="3">
        <v>20000</v>
      </c>
      <c r="D34" s="2">
        <v>933.32</v>
      </c>
      <c r="E34" s="4">
        <v>0.12</v>
      </c>
      <c r="F34" s="8">
        <v>13333.32</v>
      </c>
    </row>
    <row r="35" spans="1:6" ht="15.75" thickBot="1">
      <c r="A35" s="74"/>
      <c r="B35" s="3">
        <v>20000</v>
      </c>
      <c r="C35" s="3">
        <v>26666.64</v>
      </c>
      <c r="D35" s="3">
        <v>1733.32</v>
      </c>
      <c r="E35" s="4">
        <v>0.15</v>
      </c>
      <c r="F35" s="8">
        <v>20000</v>
      </c>
    </row>
    <row r="36" spans="1:6" ht="15.75" thickBot="1">
      <c r="A36" s="74"/>
      <c r="B36" s="3">
        <v>26666.64</v>
      </c>
      <c r="C36" s="3">
        <v>40000</v>
      </c>
      <c r="D36" s="3">
        <v>2733.32</v>
      </c>
      <c r="E36" s="4">
        <v>0.19</v>
      </c>
      <c r="F36" s="8">
        <v>26666.64</v>
      </c>
    </row>
    <row r="37" spans="1:6" ht="15.75" thickBot="1">
      <c r="A37" s="74"/>
      <c r="B37" s="3">
        <v>40000</v>
      </c>
      <c r="C37" s="3">
        <v>53333.32</v>
      </c>
      <c r="D37" s="3">
        <v>5266.64</v>
      </c>
      <c r="E37" s="4">
        <v>0.23</v>
      </c>
      <c r="F37" s="8">
        <v>40000</v>
      </c>
    </row>
    <row r="38" spans="1:6" ht="15.75" thickBot="1">
      <c r="A38" s="74"/>
      <c r="B38" s="3">
        <v>53333.32</v>
      </c>
      <c r="C38" s="3">
        <v>80000</v>
      </c>
      <c r="D38" s="3">
        <v>8333.32</v>
      </c>
      <c r="E38" s="4">
        <v>0.27</v>
      </c>
      <c r="F38" s="8">
        <v>53333.32</v>
      </c>
    </row>
    <row r="39" spans="1:6" ht="15.75" thickBot="1">
      <c r="A39" s="74"/>
      <c r="B39" s="3">
        <v>80000</v>
      </c>
      <c r="C39" s="3">
        <v>106666.64</v>
      </c>
      <c r="D39" s="3">
        <v>15533.32</v>
      </c>
      <c r="E39" s="4">
        <v>0.31</v>
      </c>
      <c r="F39" s="8">
        <v>80000</v>
      </c>
    </row>
    <row r="40" spans="1:6" ht="15.75" thickBot="1">
      <c r="A40" s="75"/>
      <c r="B40" s="3">
        <v>106666.64</v>
      </c>
      <c r="C40" s="2" t="s">
        <v>36</v>
      </c>
      <c r="D40" s="3">
        <v>23800</v>
      </c>
      <c r="E40" s="4">
        <v>0.35</v>
      </c>
      <c r="F40" s="8">
        <v>106666.64</v>
      </c>
    </row>
    <row r="41" spans="1:6" ht="15.75" thickBot="1">
      <c r="A41" s="73" t="s">
        <v>41</v>
      </c>
      <c r="B41" s="2">
        <v>0</v>
      </c>
      <c r="C41" s="3">
        <v>8333.35</v>
      </c>
      <c r="D41" s="2" t="s">
        <v>35</v>
      </c>
      <c r="E41" s="4">
        <v>0.05</v>
      </c>
      <c r="F41" s="7">
        <v>0</v>
      </c>
    </row>
    <row r="42" spans="1:6" ht="15.75" thickBot="1">
      <c r="A42" s="74"/>
      <c r="B42" s="3">
        <v>8333.35</v>
      </c>
      <c r="C42" s="3">
        <v>16666.65</v>
      </c>
      <c r="D42" s="2" t="s">
        <v>42</v>
      </c>
      <c r="E42" s="4">
        <v>0.09</v>
      </c>
      <c r="F42" s="8">
        <v>8333.35</v>
      </c>
    </row>
    <row r="43" spans="1:6" ht="15.75" thickBot="1">
      <c r="A43" s="74"/>
      <c r="B43" s="3">
        <v>16666.65</v>
      </c>
      <c r="C43" s="3">
        <v>25000</v>
      </c>
      <c r="D43" s="3">
        <v>1166.65</v>
      </c>
      <c r="E43" s="4">
        <v>0.12</v>
      </c>
      <c r="F43" s="8">
        <v>16666.65</v>
      </c>
    </row>
    <row r="44" spans="1:6" ht="15.75" thickBot="1">
      <c r="A44" s="74"/>
      <c r="B44" s="3">
        <v>25000</v>
      </c>
      <c r="C44" s="3">
        <v>33333.3</v>
      </c>
      <c r="D44" s="3">
        <v>2166.65</v>
      </c>
      <c r="E44" s="4">
        <v>0.15</v>
      </c>
      <c r="F44" s="8">
        <v>25000</v>
      </c>
    </row>
    <row r="45" spans="1:6" ht="15.75" thickBot="1">
      <c r="A45" s="74"/>
      <c r="B45" s="3">
        <v>33333.3</v>
      </c>
      <c r="C45" s="3">
        <v>50000</v>
      </c>
      <c r="D45" s="3">
        <v>3416.65</v>
      </c>
      <c r="E45" s="4">
        <v>0.19</v>
      </c>
      <c r="F45" s="8">
        <v>33333.3</v>
      </c>
    </row>
    <row r="46" spans="1:6" ht="15.75" thickBot="1">
      <c r="A46" s="74"/>
      <c r="B46" s="3">
        <v>50000</v>
      </c>
      <c r="C46" s="3">
        <v>66666.65</v>
      </c>
      <c r="D46" s="3">
        <v>6583.3</v>
      </c>
      <c r="E46" s="4">
        <v>0.23</v>
      </c>
      <c r="F46" s="8">
        <v>50000</v>
      </c>
    </row>
    <row r="47" spans="1:6" ht="15.75" thickBot="1">
      <c r="A47" s="74"/>
      <c r="B47" s="3">
        <v>66666.65</v>
      </c>
      <c r="C47" s="3">
        <v>100000</v>
      </c>
      <c r="D47" s="3">
        <v>10416.65</v>
      </c>
      <c r="E47" s="4">
        <v>0.27</v>
      </c>
      <c r="F47" s="8">
        <v>66666.65</v>
      </c>
    </row>
    <row r="48" spans="1:6" ht="15.75" thickBot="1">
      <c r="A48" s="74"/>
      <c r="B48" s="3">
        <v>100000</v>
      </c>
      <c r="C48" s="3">
        <v>133333.3</v>
      </c>
      <c r="D48" s="2" t="s">
        <v>43</v>
      </c>
      <c r="E48" s="4">
        <v>0.31</v>
      </c>
      <c r="F48" s="8">
        <v>100000</v>
      </c>
    </row>
    <row r="49" spans="1:6" ht="15.75" thickBot="1">
      <c r="A49" s="75"/>
      <c r="B49" s="2">
        <v>133333.3</v>
      </c>
      <c r="C49" s="2" t="s">
        <v>36</v>
      </c>
      <c r="D49" s="3">
        <v>29750</v>
      </c>
      <c r="E49" s="4">
        <v>0.35</v>
      </c>
      <c r="F49" s="8">
        <v>133333.3</v>
      </c>
    </row>
    <row r="50" spans="1:6" ht="15.75" thickBot="1">
      <c r="A50" s="73" t="s">
        <v>44</v>
      </c>
      <c r="B50" s="2">
        <v>0</v>
      </c>
      <c r="C50" s="3">
        <v>10000</v>
      </c>
      <c r="D50" s="2" t="s">
        <v>35</v>
      </c>
      <c r="E50" s="4">
        <v>0.05</v>
      </c>
      <c r="F50" s="7">
        <v>0</v>
      </c>
    </row>
    <row r="51" spans="1:6" ht="15.75" thickBot="1">
      <c r="A51" s="74"/>
      <c r="B51" s="3">
        <v>10000</v>
      </c>
      <c r="C51" s="3">
        <v>20000</v>
      </c>
      <c r="D51" s="2">
        <v>500</v>
      </c>
      <c r="E51" s="4">
        <v>0.09</v>
      </c>
      <c r="F51" s="8">
        <v>10000</v>
      </c>
    </row>
    <row r="52" spans="1:6" ht="15.75" thickBot="1">
      <c r="A52" s="74"/>
      <c r="B52" s="3">
        <v>20000</v>
      </c>
      <c r="C52" s="3">
        <v>30000</v>
      </c>
      <c r="D52" s="3">
        <v>1400</v>
      </c>
      <c r="E52" s="4">
        <v>0.12</v>
      </c>
      <c r="F52" s="8">
        <v>20000</v>
      </c>
    </row>
    <row r="53" spans="1:6" ht="15.75" thickBot="1">
      <c r="A53" s="74"/>
      <c r="B53" s="3">
        <v>30000</v>
      </c>
      <c r="C53" s="3">
        <v>40000</v>
      </c>
      <c r="D53" s="3">
        <v>2600</v>
      </c>
      <c r="E53" s="4">
        <v>0.15</v>
      </c>
      <c r="F53" s="8">
        <v>30000</v>
      </c>
    </row>
    <row r="54" spans="1:6" ht="15.75" thickBot="1">
      <c r="A54" s="74"/>
      <c r="B54" s="3">
        <v>40000</v>
      </c>
      <c r="C54" s="3">
        <v>60000</v>
      </c>
      <c r="D54" s="3">
        <v>4100</v>
      </c>
      <c r="E54" s="4">
        <v>0.19</v>
      </c>
      <c r="F54" s="8">
        <v>40000</v>
      </c>
    </row>
    <row r="55" spans="1:6" ht="15.75" thickBot="1">
      <c r="A55" s="74"/>
      <c r="B55" s="3">
        <v>60000</v>
      </c>
      <c r="C55" s="3">
        <v>80000</v>
      </c>
      <c r="D55" s="3">
        <v>7900</v>
      </c>
      <c r="E55" s="4">
        <v>0.23</v>
      </c>
      <c r="F55" s="8">
        <v>60000</v>
      </c>
    </row>
    <row r="56" spans="1:6" ht="15.75" thickBot="1">
      <c r="A56" s="74"/>
      <c r="B56" s="3">
        <v>80000</v>
      </c>
      <c r="C56" s="3">
        <v>120000</v>
      </c>
      <c r="D56" s="3">
        <v>12500</v>
      </c>
      <c r="E56" s="4">
        <v>0.27</v>
      </c>
      <c r="F56" s="8">
        <v>80000</v>
      </c>
    </row>
    <row r="57" spans="1:6" ht="15.75" thickBot="1">
      <c r="A57" s="74"/>
      <c r="B57" s="3">
        <v>120000</v>
      </c>
      <c r="C57" s="3">
        <v>160000</v>
      </c>
      <c r="D57" s="3">
        <v>23300</v>
      </c>
      <c r="E57" s="4">
        <v>0.31</v>
      </c>
      <c r="F57" s="8">
        <v>120000</v>
      </c>
    </row>
    <row r="58" spans="1:6" ht="15.75" thickBot="1">
      <c r="A58" s="75"/>
      <c r="B58" s="3">
        <v>160000</v>
      </c>
      <c r="C58" s="2" t="s">
        <v>36</v>
      </c>
      <c r="D58" s="3">
        <v>35700</v>
      </c>
      <c r="E58" s="4">
        <v>0.35</v>
      </c>
      <c r="F58" s="8">
        <v>160000</v>
      </c>
    </row>
    <row r="59" spans="1:6" ht="15.75" thickBot="1">
      <c r="A59" s="73" t="s">
        <v>45</v>
      </c>
      <c r="B59" s="2">
        <v>0</v>
      </c>
      <c r="C59" s="3">
        <v>11666.69</v>
      </c>
      <c r="D59" s="2" t="s">
        <v>35</v>
      </c>
      <c r="E59" s="4">
        <v>0.05</v>
      </c>
      <c r="F59" s="7">
        <v>0</v>
      </c>
    </row>
    <row r="60" spans="1:6" ht="15.75" thickBot="1">
      <c r="A60" s="74"/>
      <c r="B60" s="3">
        <v>11666.69</v>
      </c>
      <c r="C60" s="3">
        <v>23333.31</v>
      </c>
      <c r="D60" s="2">
        <v>583.31</v>
      </c>
      <c r="E60" s="4">
        <v>0.09</v>
      </c>
      <c r="F60" s="8">
        <v>11666.69</v>
      </c>
    </row>
    <row r="61" spans="1:6" ht="15.75" thickBot="1">
      <c r="A61" s="74"/>
      <c r="B61" s="3">
        <v>23333.31</v>
      </c>
      <c r="C61" s="3">
        <v>35000</v>
      </c>
      <c r="D61" s="3">
        <v>1633.31</v>
      </c>
      <c r="E61" s="4">
        <v>0.12</v>
      </c>
      <c r="F61" s="8">
        <v>23333.31</v>
      </c>
    </row>
    <row r="62" spans="1:6" ht="15.75" thickBot="1">
      <c r="A62" s="74"/>
      <c r="B62" s="3">
        <v>35000</v>
      </c>
      <c r="C62" s="3">
        <v>46666.62</v>
      </c>
      <c r="D62" s="3">
        <v>3033.31</v>
      </c>
      <c r="E62" s="4">
        <v>0.15</v>
      </c>
      <c r="F62" s="8">
        <v>35000</v>
      </c>
    </row>
    <row r="63" spans="1:6" ht="15.75" thickBot="1">
      <c r="A63" s="74"/>
      <c r="B63" s="3">
        <v>46666.62</v>
      </c>
      <c r="C63" s="3">
        <v>70000</v>
      </c>
      <c r="D63" s="3">
        <v>4783.31</v>
      </c>
      <c r="E63" s="4">
        <v>0.19</v>
      </c>
      <c r="F63" s="8">
        <v>46666.62</v>
      </c>
    </row>
    <row r="64" spans="1:6" ht="15.75" thickBot="1">
      <c r="A64" s="74"/>
      <c r="B64" s="3">
        <v>70000</v>
      </c>
      <c r="C64" s="3">
        <v>93333.31</v>
      </c>
      <c r="D64" s="3">
        <v>9216.62</v>
      </c>
      <c r="E64" s="4">
        <v>0.23</v>
      </c>
      <c r="F64" s="8">
        <v>70000</v>
      </c>
    </row>
    <row r="65" spans="1:6" ht="15.75" thickBot="1">
      <c r="A65" s="74"/>
      <c r="B65" s="3">
        <v>93333.31</v>
      </c>
      <c r="C65" s="3">
        <v>140000</v>
      </c>
      <c r="D65" s="3">
        <v>14583.31</v>
      </c>
      <c r="E65" s="4">
        <v>0.27</v>
      </c>
      <c r="F65" s="8">
        <v>93333.31</v>
      </c>
    </row>
    <row r="66" spans="1:6" ht="15.75" thickBot="1">
      <c r="A66" s="74"/>
      <c r="B66" s="3">
        <v>140000</v>
      </c>
      <c r="C66" s="3">
        <v>186666.62</v>
      </c>
      <c r="D66" s="3">
        <v>27183.31</v>
      </c>
      <c r="E66" s="4">
        <v>0.31</v>
      </c>
      <c r="F66" s="8">
        <v>140000</v>
      </c>
    </row>
    <row r="67" spans="1:6" ht="15.75" thickBot="1">
      <c r="A67" s="75"/>
      <c r="B67" s="2">
        <v>186666.62</v>
      </c>
      <c r="C67" s="2" t="s">
        <v>36</v>
      </c>
      <c r="D67" s="3">
        <v>41650</v>
      </c>
      <c r="E67" s="4">
        <v>0.35</v>
      </c>
      <c r="F67" s="8">
        <v>186666.62</v>
      </c>
    </row>
    <row r="68" spans="1:6" ht="15.75" thickBot="1">
      <c r="A68" s="73" t="s">
        <v>46</v>
      </c>
      <c r="B68" s="2">
        <v>0</v>
      </c>
      <c r="C68" s="3">
        <v>13333.36</v>
      </c>
      <c r="D68" s="2" t="s">
        <v>35</v>
      </c>
      <c r="E68" s="4">
        <v>0.05</v>
      </c>
      <c r="F68" s="7">
        <v>0</v>
      </c>
    </row>
    <row r="69" spans="1:6" ht="15.75" thickBot="1">
      <c r="A69" s="74"/>
      <c r="B69" s="3">
        <v>13333.36</v>
      </c>
      <c r="C69" s="3">
        <v>26666.64</v>
      </c>
      <c r="D69" s="2">
        <v>666.64</v>
      </c>
      <c r="E69" s="4">
        <v>0.09</v>
      </c>
      <c r="F69" s="8">
        <v>13333.36</v>
      </c>
    </row>
    <row r="70" spans="1:6" ht="15.75" thickBot="1">
      <c r="A70" s="74"/>
      <c r="B70" s="3">
        <v>26666.64</v>
      </c>
      <c r="C70" s="3">
        <v>40000</v>
      </c>
      <c r="D70" s="3">
        <v>1866.64</v>
      </c>
      <c r="E70" s="4">
        <v>0.12</v>
      </c>
      <c r="F70" s="8">
        <v>26666.64</v>
      </c>
    </row>
    <row r="71" spans="1:6" ht="15.75" thickBot="1">
      <c r="A71" s="74"/>
      <c r="B71" s="3">
        <v>40000</v>
      </c>
      <c r="C71" s="3">
        <v>53333.28</v>
      </c>
      <c r="D71" s="3">
        <v>3466.64</v>
      </c>
      <c r="E71" s="4">
        <v>0.15</v>
      </c>
      <c r="F71" s="8">
        <v>40000</v>
      </c>
    </row>
    <row r="72" spans="1:6" ht="15.75" thickBot="1">
      <c r="A72" s="74"/>
      <c r="B72" s="3">
        <v>53333.28</v>
      </c>
      <c r="C72" s="3">
        <v>80000</v>
      </c>
      <c r="D72" s="3">
        <v>5466.64</v>
      </c>
      <c r="E72" s="4">
        <v>0.19</v>
      </c>
      <c r="F72" s="8">
        <v>53333.28</v>
      </c>
    </row>
    <row r="73" spans="1:6" ht="15.75" thickBot="1">
      <c r="A73" s="74"/>
      <c r="B73" s="3">
        <v>80000</v>
      </c>
      <c r="C73" s="3">
        <v>106666.64</v>
      </c>
      <c r="D73" s="3">
        <v>10533.28</v>
      </c>
      <c r="E73" s="4">
        <v>0.23</v>
      </c>
      <c r="F73" s="8">
        <v>80000</v>
      </c>
    </row>
    <row r="74" spans="1:6" ht="15.75" thickBot="1">
      <c r="A74" s="74"/>
      <c r="B74" s="3">
        <v>106666.64</v>
      </c>
      <c r="C74" s="3">
        <v>160000</v>
      </c>
      <c r="D74" s="3">
        <v>16666.64</v>
      </c>
      <c r="E74" s="4">
        <v>0.27</v>
      </c>
      <c r="F74" s="8">
        <v>106666.64</v>
      </c>
    </row>
    <row r="75" spans="1:6" ht="15.75" thickBot="1">
      <c r="A75" s="74"/>
      <c r="B75" s="3">
        <v>160000</v>
      </c>
      <c r="C75" s="3">
        <v>213333.28</v>
      </c>
      <c r="D75" s="3">
        <v>31066.64</v>
      </c>
      <c r="E75" s="4">
        <v>0.31</v>
      </c>
      <c r="F75" s="8">
        <v>160000</v>
      </c>
    </row>
    <row r="76" spans="1:6" ht="15.75" thickBot="1">
      <c r="A76" s="75"/>
      <c r="B76" s="3">
        <v>213333.28</v>
      </c>
      <c r="C76" s="2" t="s">
        <v>36</v>
      </c>
      <c r="D76" s="3">
        <v>47600</v>
      </c>
      <c r="E76" s="4">
        <v>0.35</v>
      </c>
      <c r="F76" s="8">
        <v>213333.28</v>
      </c>
    </row>
    <row r="77" spans="1:6" ht="15.75" thickBot="1">
      <c r="A77" s="73" t="s">
        <v>47</v>
      </c>
      <c r="B77" s="2">
        <v>0</v>
      </c>
      <c r="C77" s="3">
        <v>15000</v>
      </c>
      <c r="D77" s="2" t="s">
        <v>35</v>
      </c>
      <c r="E77" s="4">
        <v>0.05</v>
      </c>
      <c r="F77" s="7">
        <v>0</v>
      </c>
    </row>
    <row r="78" spans="1:6" ht="15.75" thickBot="1">
      <c r="A78" s="74"/>
      <c r="B78" s="3">
        <v>15000</v>
      </c>
      <c r="C78" s="3">
        <v>30000</v>
      </c>
      <c r="D78" s="2">
        <v>750</v>
      </c>
      <c r="E78" s="4">
        <v>0.09</v>
      </c>
      <c r="F78" s="8">
        <v>15000</v>
      </c>
    </row>
    <row r="79" spans="1:6" ht="15.75" thickBot="1">
      <c r="A79" s="74"/>
      <c r="B79" s="3">
        <v>30000</v>
      </c>
      <c r="C79" s="3">
        <v>45000</v>
      </c>
      <c r="D79" s="3">
        <v>2100</v>
      </c>
      <c r="E79" s="4">
        <v>0.12</v>
      </c>
      <c r="F79" s="8">
        <v>30000</v>
      </c>
    </row>
    <row r="80" spans="1:6" ht="15.75" thickBot="1">
      <c r="A80" s="74"/>
      <c r="B80" s="3">
        <v>45000</v>
      </c>
      <c r="C80" s="3">
        <v>60000</v>
      </c>
      <c r="D80" s="3">
        <v>3900</v>
      </c>
      <c r="E80" s="4">
        <v>0.15</v>
      </c>
      <c r="F80" s="8">
        <v>45000</v>
      </c>
    </row>
    <row r="81" spans="1:6" ht="15.75" thickBot="1">
      <c r="A81" s="74"/>
      <c r="B81" s="3">
        <v>60000</v>
      </c>
      <c r="C81" s="3">
        <v>90000</v>
      </c>
      <c r="D81" s="3">
        <v>6150</v>
      </c>
      <c r="E81" s="4">
        <v>0.19</v>
      </c>
      <c r="F81" s="8">
        <v>60000</v>
      </c>
    </row>
    <row r="82" spans="1:6" ht="15.75" thickBot="1">
      <c r="A82" s="74"/>
      <c r="B82" s="3">
        <v>90000</v>
      </c>
      <c r="C82" s="3">
        <v>120000</v>
      </c>
      <c r="D82" s="3">
        <v>11850</v>
      </c>
      <c r="E82" s="4">
        <v>0.23</v>
      </c>
      <c r="F82" s="8">
        <v>90000</v>
      </c>
    </row>
    <row r="83" spans="1:6" ht="15.75" thickBot="1">
      <c r="A83" s="74"/>
      <c r="B83" s="3">
        <v>120000</v>
      </c>
      <c r="C83" s="3">
        <v>180000</v>
      </c>
      <c r="D83" s="3">
        <v>18750</v>
      </c>
      <c r="E83" s="4">
        <v>0.27</v>
      </c>
      <c r="F83" s="8">
        <v>120000</v>
      </c>
    </row>
    <row r="84" spans="1:6" ht="15.75" thickBot="1">
      <c r="A84" s="74"/>
      <c r="B84" s="3">
        <v>180000</v>
      </c>
      <c r="C84" s="3">
        <v>240000</v>
      </c>
      <c r="D84" s="3">
        <v>34950</v>
      </c>
      <c r="E84" s="4">
        <v>0.31</v>
      </c>
      <c r="F84" s="8">
        <v>180000</v>
      </c>
    </row>
    <row r="85" spans="1:6" ht="15.75" thickBot="1">
      <c r="A85" s="75"/>
      <c r="B85" s="3">
        <v>240000</v>
      </c>
      <c r="C85" s="2" t="s">
        <v>36</v>
      </c>
      <c r="D85" s="3">
        <v>53550</v>
      </c>
      <c r="E85" s="4">
        <v>0.35</v>
      </c>
      <c r="F85" s="8">
        <v>240000</v>
      </c>
    </row>
    <row r="86" spans="1:6" ht="15.75" thickBot="1">
      <c r="A86" s="73" t="s">
        <v>48</v>
      </c>
      <c r="B86" s="2">
        <v>0</v>
      </c>
      <c r="C86" s="3">
        <v>16666.66</v>
      </c>
      <c r="D86" s="2" t="s">
        <v>35</v>
      </c>
      <c r="E86" s="4">
        <v>0.05</v>
      </c>
      <c r="F86" s="7">
        <v>0</v>
      </c>
    </row>
    <row r="87" spans="1:6" ht="15.75" thickBot="1">
      <c r="A87" s="74"/>
      <c r="B87" s="3">
        <v>16666.66</v>
      </c>
      <c r="C87" s="3">
        <v>33333.33</v>
      </c>
      <c r="D87" s="2">
        <v>833.33</v>
      </c>
      <c r="E87" s="4">
        <v>0.09</v>
      </c>
      <c r="F87" s="8">
        <v>16666.66</v>
      </c>
    </row>
    <row r="88" spans="1:6" ht="15.75" thickBot="1">
      <c r="A88" s="74"/>
      <c r="B88" s="3">
        <v>33333.33</v>
      </c>
      <c r="C88" s="3">
        <v>50000</v>
      </c>
      <c r="D88" s="3">
        <v>2333.33</v>
      </c>
      <c r="E88" s="4">
        <v>0.12</v>
      </c>
      <c r="F88" s="8">
        <v>33333.36</v>
      </c>
    </row>
    <row r="89" spans="1:6" ht="15.75" thickBot="1">
      <c r="A89" s="74"/>
      <c r="B89" s="3">
        <v>50000</v>
      </c>
      <c r="C89" s="2">
        <v>66666.66</v>
      </c>
      <c r="D89" s="3">
        <v>4333.33</v>
      </c>
      <c r="E89" s="4">
        <v>0.15</v>
      </c>
      <c r="F89" s="8">
        <v>50000</v>
      </c>
    </row>
    <row r="90" spans="1:6" ht="15.75" thickBot="1">
      <c r="A90" s="74"/>
      <c r="B90" s="3">
        <v>66666.66</v>
      </c>
      <c r="C90" s="2">
        <v>100000</v>
      </c>
      <c r="D90" s="3">
        <v>6833.33</v>
      </c>
      <c r="E90" s="4">
        <v>0.19</v>
      </c>
      <c r="F90" s="8">
        <v>66666.66</v>
      </c>
    </row>
    <row r="91" spans="1:6" ht="15.75" thickBot="1">
      <c r="A91" s="74"/>
      <c r="B91" s="3">
        <v>100000</v>
      </c>
      <c r="C91" s="2">
        <v>133333.33</v>
      </c>
      <c r="D91" s="3">
        <v>13166.66</v>
      </c>
      <c r="E91" s="4">
        <v>0.23</v>
      </c>
      <c r="F91" s="8">
        <v>100000</v>
      </c>
    </row>
    <row r="92" spans="1:6" ht="15.75" thickBot="1">
      <c r="A92" s="74"/>
      <c r="B92" s="3">
        <v>133333.33</v>
      </c>
      <c r="C92" s="3">
        <v>200000</v>
      </c>
      <c r="D92" s="3">
        <v>20833.33</v>
      </c>
      <c r="E92" s="4">
        <v>0.27</v>
      </c>
      <c r="F92" s="8">
        <v>133333.33</v>
      </c>
    </row>
    <row r="93" spans="1:6" ht="15.75" thickBot="1">
      <c r="A93" s="74"/>
      <c r="B93" s="3">
        <v>200000</v>
      </c>
      <c r="C93" s="3">
        <v>266666.66</v>
      </c>
      <c r="D93" s="3">
        <v>38833.33</v>
      </c>
      <c r="E93" s="4">
        <v>0.31</v>
      </c>
      <c r="F93" s="8">
        <v>200000</v>
      </c>
    </row>
    <row r="94" spans="1:6" ht="15.75" thickBot="1">
      <c r="A94" s="75"/>
      <c r="B94" s="3">
        <v>266666.66</v>
      </c>
      <c r="C94" s="2" t="s">
        <v>36</v>
      </c>
      <c r="D94" s="3">
        <v>59500</v>
      </c>
      <c r="E94" s="4">
        <v>0.35</v>
      </c>
      <c r="F94" s="8">
        <v>266666.66</v>
      </c>
    </row>
    <row r="95" spans="1:6" ht="15.75" thickBot="1">
      <c r="A95" s="73" t="s">
        <v>49</v>
      </c>
      <c r="B95" s="2">
        <v>0</v>
      </c>
      <c r="C95" s="3">
        <v>18333.33</v>
      </c>
      <c r="D95" s="2" t="s">
        <v>35</v>
      </c>
      <c r="E95" s="4">
        <v>0.05</v>
      </c>
      <c r="F95" s="7">
        <v>0</v>
      </c>
    </row>
    <row r="96" spans="1:6" ht="15.75" thickBot="1">
      <c r="A96" s="74"/>
      <c r="B96" s="3">
        <v>18333.33</v>
      </c>
      <c r="C96" s="3">
        <v>36666.66</v>
      </c>
      <c r="D96" s="2">
        <v>916.66</v>
      </c>
      <c r="E96" s="4">
        <v>0.09</v>
      </c>
      <c r="F96" s="8">
        <v>18333.33</v>
      </c>
    </row>
    <row r="97" spans="1:6" ht="15.75" thickBot="1">
      <c r="A97" s="74"/>
      <c r="B97" s="3">
        <v>36666.66</v>
      </c>
      <c r="C97" s="3">
        <v>55000</v>
      </c>
      <c r="D97" s="3">
        <v>2566.66</v>
      </c>
      <c r="E97" s="4">
        <v>0.12</v>
      </c>
      <c r="F97" s="8">
        <v>36666.66</v>
      </c>
    </row>
    <row r="98" spans="1:6" ht="15.75" thickBot="1">
      <c r="A98" s="74"/>
      <c r="B98" s="3">
        <v>55000</v>
      </c>
      <c r="C98" s="3">
        <v>73333.33</v>
      </c>
      <c r="D98" s="3">
        <v>4766.66</v>
      </c>
      <c r="E98" s="4">
        <v>0.15</v>
      </c>
      <c r="F98" s="8">
        <v>55000</v>
      </c>
    </row>
    <row r="99" spans="1:6" ht="15.75" thickBot="1">
      <c r="A99" s="74"/>
      <c r="B99" s="3">
        <v>73333.33</v>
      </c>
      <c r="C99" s="3">
        <v>110000</v>
      </c>
      <c r="D99" s="3">
        <v>7516.66</v>
      </c>
      <c r="E99" s="4">
        <v>0.19</v>
      </c>
      <c r="F99" s="8">
        <v>73333.33</v>
      </c>
    </row>
    <row r="100" spans="1:6" ht="15.75" thickBot="1">
      <c r="A100" s="74"/>
      <c r="B100" s="3">
        <v>110000</v>
      </c>
      <c r="C100" s="3">
        <v>146666.663</v>
      </c>
      <c r="D100" s="3">
        <v>14483.33</v>
      </c>
      <c r="E100" s="4">
        <v>0.23</v>
      </c>
      <c r="F100" s="8">
        <v>110000</v>
      </c>
    </row>
    <row r="101" spans="1:6" ht="15.75" thickBot="1">
      <c r="A101" s="74"/>
      <c r="B101" s="3">
        <v>146666.66</v>
      </c>
      <c r="C101" s="3">
        <v>220000</v>
      </c>
      <c r="D101" s="3">
        <v>22916.66</v>
      </c>
      <c r="E101" s="4">
        <v>0.27</v>
      </c>
      <c r="F101" s="8">
        <v>146666.66</v>
      </c>
    </row>
    <row r="102" spans="1:6" ht="15.75" thickBot="1">
      <c r="A102" s="74"/>
      <c r="B102" s="3">
        <v>220000</v>
      </c>
      <c r="C102" s="3">
        <v>293333.33</v>
      </c>
      <c r="D102" s="3">
        <v>42716.66</v>
      </c>
      <c r="E102" s="4">
        <v>0.31</v>
      </c>
      <c r="F102" s="8">
        <v>220000</v>
      </c>
    </row>
    <row r="103" spans="1:6" ht="15.75" thickBot="1">
      <c r="A103" s="75"/>
      <c r="B103" s="3">
        <v>293333.33</v>
      </c>
      <c r="C103" s="2" t="s">
        <v>36</v>
      </c>
      <c r="D103" s="3">
        <v>65450</v>
      </c>
      <c r="E103" s="4">
        <v>0.35</v>
      </c>
      <c r="F103" s="8">
        <v>293333.33</v>
      </c>
    </row>
    <row r="104" spans="1:6" ht="15.75" thickBot="1">
      <c r="A104" s="73" t="s">
        <v>50</v>
      </c>
      <c r="B104" s="2">
        <v>0</v>
      </c>
      <c r="C104" s="5">
        <v>20000</v>
      </c>
      <c r="D104" s="2" t="s">
        <v>35</v>
      </c>
      <c r="E104" s="4">
        <v>0.05</v>
      </c>
      <c r="F104" s="7">
        <v>0</v>
      </c>
    </row>
    <row r="105" spans="1:6" ht="15.75" thickBot="1">
      <c r="A105" s="74"/>
      <c r="B105" s="5">
        <v>20000</v>
      </c>
      <c r="C105" s="5">
        <v>40000</v>
      </c>
      <c r="D105" s="2">
        <v>1000</v>
      </c>
      <c r="E105" s="4">
        <v>0.09</v>
      </c>
      <c r="F105" s="9">
        <v>20000</v>
      </c>
    </row>
    <row r="106" spans="1:6" ht="15.75" thickBot="1">
      <c r="A106" s="74"/>
      <c r="B106" s="5">
        <v>40000</v>
      </c>
      <c r="C106" s="5">
        <v>60000</v>
      </c>
      <c r="D106" s="5">
        <v>2800</v>
      </c>
      <c r="E106" s="4">
        <v>0.12</v>
      </c>
      <c r="F106" s="9">
        <v>40000</v>
      </c>
    </row>
    <row r="107" spans="1:6" ht="15.75" thickBot="1">
      <c r="A107" s="74"/>
      <c r="B107" s="5">
        <v>60000</v>
      </c>
      <c r="C107" s="5">
        <v>80000</v>
      </c>
      <c r="D107" s="5">
        <v>5200</v>
      </c>
      <c r="E107" s="4">
        <v>0.15</v>
      </c>
      <c r="F107" s="9">
        <v>60000</v>
      </c>
    </row>
    <row r="108" spans="1:6" ht="15.75" thickBot="1">
      <c r="A108" s="74"/>
      <c r="B108" s="5">
        <v>80000</v>
      </c>
      <c r="C108" s="5">
        <v>120000</v>
      </c>
      <c r="D108" s="5">
        <v>8200</v>
      </c>
      <c r="E108" s="4">
        <v>0.19</v>
      </c>
      <c r="F108" s="9">
        <v>80000</v>
      </c>
    </row>
    <row r="109" spans="1:6" ht="15.75" thickBot="1">
      <c r="A109" s="74"/>
      <c r="B109" s="5">
        <v>120000</v>
      </c>
      <c r="C109" s="5">
        <v>160000</v>
      </c>
      <c r="D109" s="5">
        <v>15800</v>
      </c>
      <c r="E109" s="4">
        <v>0.23</v>
      </c>
      <c r="F109" s="9">
        <v>120000</v>
      </c>
    </row>
    <row r="110" spans="1:6" ht="15.75" thickBot="1">
      <c r="A110" s="74"/>
      <c r="B110" s="5">
        <v>160000</v>
      </c>
      <c r="C110" s="5">
        <v>240000</v>
      </c>
      <c r="D110" s="5">
        <v>25000</v>
      </c>
      <c r="E110" s="4">
        <v>0.27</v>
      </c>
      <c r="F110" s="9">
        <v>160000</v>
      </c>
    </row>
    <row r="111" spans="1:6" ht="15.75" thickBot="1">
      <c r="A111" s="74"/>
      <c r="B111" s="5">
        <v>240000</v>
      </c>
      <c r="C111" s="5">
        <v>320000</v>
      </c>
      <c r="D111" s="5">
        <v>46600</v>
      </c>
      <c r="E111" s="4">
        <v>0.31</v>
      </c>
      <c r="F111" s="9">
        <v>240000</v>
      </c>
    </row>
    <row r="112" spans="1:6" ht="15.75" thickBot="1">
      <c r="A112" s="87"/>
      <c r="B112" s="10">
        <v>320000</v>
      </c>
      <c r="C112" s="11" t="s">
        <v>36</v>
      </c>
      <c r="D112" s="10">
        <v>71400</v>
      </c>
      <c r="E112" s="12">
        <v>0.35</v>
      </c>
      <c r="F112" s="13">
        <v>320000</v>
      </c>
    </row>
    <row r="113" ht="15.75" thickTop="1"/>
  </sheetData>
  <sheetProtection/>
  <mergeCells count="17">
    <mergeCell ref="A68:A76"/>
    <mergeCell ref="A77:A85"/>
    <mergeCell ref="A86:A94"/>
    <mergeCell ref="A95:A103"/>
    <mergeCell ref="A104:A112"/>
    <mergeCell ref="A14:A22"/>
    <mergeCell ref="A23:A31"/>
    <mergeCell ref="A32:A40"/>
    <mergeCell ref="A41:A49"/>
    <mergeCell ref="A50:A58"/>
    <mergeCell ref="A59:A67"/>
    <mergeCell ref="A2:C2"/>
    <mergeCell ref="D2:F2"/>
    <mergeCell ref="A3:A4"/>
    <mergeCell ref="B3:C3"/>
    <mergeCell ref="D3:F3"/>
    <mergeCell ref="A5:A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dc:creator>
  <cp:keywords/>
  <dc:description/>
  <cp:lastModifiedBy>andrea</cp:lastModifiedBy>
  <cp:lastPrinted>2017-03-06T16:42:19Z</cp:lastPrinted>
  <dcterms:created xsi:type="dcterms:W3CDTF">2017-03-06T16:17:32Z</dcterms:created>
  <dcterms:modified xsi:type="dcterms:W3CDTF">2017-03-07T20:59:42Z</dcterms:modified>
  <cp:category/>
  <cp:version/>
  <cp:contentType/>
  <cp:contentStatus/>
</cp:coreProperties>
</file>